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autoCompressPictures="0" defaultThemeVersion="124226"/>
  <workbookProtection workbookPassword="CB23" lockStructure="1"/>
  <bookViews>
    <workbookView xWindow="84" yWindow="60" windowWidth="18576" windowHeight="12816" tabRatio="853" activeTab="4"/>
  </bookViews>
  <sheets>
    <sheet name="Summary" sheetId="2" r:id="rId1"/>
    <sheet name="DataCollection" sheetId="12" r:id="rId2"/>
    <sheet name="Original Planning Grant" sheetId="1" r:id="rId3"/>
    <sheet name="Capacity Building" sheetId="4" r:id="rId4"/>
    <sheet name="Technical Assistance" sheetId="5" r:id="rId5"/>
    <sheet name="Planning Teams" sheetId="6" r:id="rId6"/>
    <sheet name="Address File" sheetId="7" r:id="rId7"/>
    <sheet name="Application Usage" sheetId="8" r:id="rId8"/>
    <sheet name="Ownership Adoption" sheetId="9" r:id="rId9"/>
    <sheet name="Leading Practices" sheetId="10" r:id="rId10"/>
    <sheet name="Other" sheetId="11" r:id="rId11"/>
  </sheets>
  <definedNames>
    <definedName name="PA_Changes">'Original Planning Grant'!$A$20</definedName>
    <definedName name="PA_Milestones">'Original Planning Grant'!$A$18</definedName>
    <definedName name="PA_OtherInfo">'Original Planning Grant'!$A$22</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B13" i="12" l="1"/>
  <c r="C13" i="8"/>
  <c r="C15" i="8" s="1"/>
  <c r="C26" i="2" s="1"/>
  <c r="E13" i="8"/>
  <c r="E15" i="8" s="1"/>
  <c r="F13" i="8"/>
  <c r="F15" i="8" s="1"/>
  <c r="F26" i="2" s="1"/>
  <c r="C13" i="7"/>
  <c r="C15" i="7"/>
  <c r="E13" i="7"/>
  <c r="E15" i="7"/>
  <c r="E25" i="2"/>
  <c r="F13" i="7"/>
  <c r="F15" i="7" s="1"/>
  <c r="F25" i="2" s="1"/>
  <c r="C13" i="6"/>
  <c r="C15" i="6" s="1"/>
  <c r="C24" i="2" s="1"/>
  <c r="E13" i="6"/>
  <c r="E15" i="6"/>
  <c r="E24" i="2" s="1"/>
  <c r="F13" i="6"/>
  <c r="F15" i="6"/>
  <c r="F24" i="2"/>
  <c r="B13" i="8"/>
  <c r="B15" i="8" s="1"/>
  <c r="B26" i="2" s="1"/>
  <c r="B13" i="7"/>
  <c r="B15" i="7" s="1"/>
  <c r="B25" i="2" s="1"/>
  <c r="B13" i="6"/>
  <c r="B15" i="6"/>
  <c r="B24" i="2" s="1"/>
  <c r="C13" i="5"/>
  <c r="C15" i="5" s="1"/>
  <c r="C23" i="2" s="1"/>
  <c r="E13" i="5"/>
  <c r="E15" i="5"/>
  <c r="E23" i="2" s="1"/>
  <c r="F13" i="5"/>
  <c r="F15" i="5" s="1"/>
  <c r="F23" i="2" s="1"/>
  <c r="B13" i="5"/>
  <c r="B15" i="5"/>
  <c r="B23" i="2" s="1"/>
  <c r="C13" i="4"/>
  <c r="C15" i="4" s="1"/>
  <c r="C22" i="2" s="1"/>
  <c r="E13" i="4"/>
  <c r="E15" i="4"/>
  <c r="E22" i="2" s="1"/>
  <c r="F13" i="4"/>
  <c r="F15" i="4" s="1"/>
  <c r="B13" i="4"/>
  <c r="B15" i="4"/>
  <c r="B22" i="2" s="1"/>
  <c r="C13" i="1"/>
  <c r="C15" i="1" s="1"/>
  <c r="C21" i="2"/>
  <c r="E13" i="1"/>
  <c r="E15" i="1"/>
  <c r="E21" i="2" s="1"/>
  <c r="F13" i="1"/>
  <c r="F15" i="1" s="1"/>
  <c r="F21" i="2" s="1"/>
  <c r="B13" i="1"/>
  <c r="B15" i="1"/>
  <c r="B21" i="2" s="1"/>
  <c r="E13" i="12"/>
  <c r="E15" i="12" s="1"/>
  <c r="E20" i="2"/>
  <c r="F13" i="12"/>
  <c r="F15" i="12"/>
  <c r="F20" i="2"/>
  <c r="C13" i="12"/>
  <c r="C15" i="12" s="1"/>
  <c r="C20" i="2" s="1"/>
  <c r="B15" i="12"/>
  <c r="F13" i="11"/>
  <c r="F15" i="11"/>
  <c r="F29" i="2" s="1"/>
  <c r="E13" i="11"/>
  <c r="E15" i="11"/>
  <c r="E29" i="2"/>
  <c r="C13" i="11"/>
  <c r="C15" i="11"/>
  <c r="C29" i="2"/>
  <c r="B13" i="11"/>
  <c r="B15" i="11" s="1"/>
  <c r="F13" i="10"/>
  <c r="F15" i="10"/>
  <c r="F28" i="2" s="1"/>
  <c r="E13" i="10"/>
  <c r="E15" i="10"/>
  <c r="E28" i="2"/>
  <c r="C13" i="10"/>
  <c r="C15" i="10"/>
  <c r="C28" i="2"/>
  <c r="B13" i="10"/>
  <c r="B15" i="10" s="1"/>
  <c r="F13" i="9"/>
  <c r="F15" i="9"/>
  <c r="F27" i="2" s="1"/>
  <c r="E13" i="9"/>
  <c r="E15" i="9"/>
  <c r="E27" i="2"/>
  <c r="C13" i="9"/>
  <c r="C15" i="9"/>
  <c r="C27" i="2"/>
  <c r="B13" i="9"/>
  <c r="B15" i="9" s="1"/>
  <c r="B9" i="2"/>
  <c r="F5" i="2"/>
  <c r="B8" i="2"/>
  <c r="F12" i="2"/>
  <c r="E5" i="2"/>
  <c r="C7" i="2"/>
  <c r="B5" i="2"/>
  <c r="B10" i="2"/>
  <c r="F11" i="2"/>
  <c r="D12" i="12"/>
  <c r="G9" i="12"/>
  <c r="G11" i="12"/>
  <c r="D14" i="12"/>
  <c r="D9" i="7"/>
  <c r="D6" i="4"/>
  <c r="D14" i="7"/>
  <c r="G7" i="5"/>
  <c r="G5" i="7"/>
  <c r="G8" i="6"/>
  <c r="D8" i="1"/>
  <c r="D11" i="9"/>
  <c r="D6" i="7"/>
  <c r="G5" i="1"/>
  <c r="D5" i="10"/>
  <c r="G11" i="5"/>
  <c r="G9" i="4"/>
  <c r="D12" i="5"/>
  <c r="G12" i="7"/>
  <c r="D10" i="7"/>
  <c r="G14" i="10"/>
  <c r="G5" i="11"/>
  <c r="G7" i="4"/>
  <c r="G7" i="10"/>
  <c r="G11" i="6"/>
  <c r="G6" i="9"/>
  <c r="D14" i="10"/>
  <c r="D14" i="4"/>
  <c r="D6" i="9"/>
  <c r="D12" i="10"/>
  <c r="D9" i="6"/>
  <c r="D5" i="7"/>
  <c r="G8" i="4"/>
  <c r="D6" i="5"/>
  <c r="D9" i="8"/>
  <c r="G14" i="1"/>
  <c r="D9" i="4"/>
  <c r="G14" i="6"/>
  <c r="G9" i="5"/>
  <c r="D9" i="11"/>
  <c r="G10" i="10"/>
  <c r="D8" i="11"/>
  <c r="D5" i="4"/>
  <c r="D10" i="5"/>
  <c r="D8" i="9"/>
  <c r="F6" i="2"/>
  <c r="B12" i="2"/>
  <c r="E14" i="2"/>
  <c r="C6" i="2"/>
  <c r="E11" i="2"/>
  <c r="C11" i="2"/>
  <c r="C8" i="2"/>
  <c r="B14" i="2"/>
  <c r="E10" i="2"/>
  <c r="D8" i="12"/>
  <c r="G14" i="12"/>
  <c r="G8" i="12"/>
  <c r="D11" i="12"/>
  <c r="D9" i="12"/>
  <c r="D12" i="11"/>
  <c r="G10" i="4"/>
  <c r="D11" i="6"/>
  <c r="G8" i="11"/>
  <c r="D5" i="6"/>
  <c r="G7" i="1"/>
  <c r="G6" i="11"/>
  <c r="G7" i="8"/>
  <c r="D9" i="1"/>
  <c r="D10" i="6"/>
  <c r="D6" i="10"/>
  <c r="D12" i="1"/>
  <c r="D10" i="11"/>
  <c r="D12" i="6"/>
  <c r="G10" i="9"/>
  <c r="D6" i="11"/>
  <c r="G5" i="5"/>
  <c r="D8" i="10"/>
  <c r="D14" i="1"/>
  <c r="D9" i="9"/>
  <c r="G12" i="1"/>
  <c r="D8" i="7"/>
  <c r="G10" i="7"/>
  <c r="G5" i="8"/>
  <c r="D11" i="5"/>
  <c r="G10" i="5"/>
  <c r="D9" i="5"/>
  <c r="G8" i="5"/>
  <c r="D8" i="4"/>
  <c r="G7" i="11"/>
  <c r="G10" i="11"/>
  <c r="G6" i="6"/>
  <c r="D11" i="1"/>
  <c r="G11" i="7"/>
  <c r="D14" i="6"/>
  <c r="D7" i="4"/>
  <c r="D11" i="11"/>
  <c r="D7" i="11"/>
  <c r="G12" i="6"/>
  <c r="D11" i="10"/>
  <c r="D10" i="9"/>
  <c r="E8" i="2"/>
  <c r="F14" i="2"/>
  <c r="F8" i="2"/>
  <c r="B7" i="2"/>
  <c r="E6" i="2"/>
  <c r="E12" i="2"/>
  <c r="E9" i="2"/>
  <c r="F10" i="2"/>
  <c r="C12" i="2"/>
  <c r="D10" i="12"/>
  <c r="G5" i="12"/>
  <c r="D5" i="12"/>
  <c r="D7" i="12"/>
  <c r="G7" i="12"/>
  <c r="G6" i="1"/>
  <c r="G14" i="9"/>
  <c r="G9" i="8"/>
  <c r="G8" i="7"/>
  <c r="G11" i="1"/>
  <c r="G6" i="10"/>
  <c r="D12" i="9"/>
  <c r="G11" i="11"/>
  <c r="G12" i="4"/>
  <c r="G11" i="4"/>
  <c r="D5" i="11"/>
  <c r="D14" i="8"/>
  <c r="G6" i="7"/>
  <c r="G8" i="10"/>
  <c r="D9" i="10"/>
  <c r="D10" i="4"/>
  <c r="D5" i="8"/>
  <c r="D12" i="7"/>
  <c r="D5" i="9"/>
  <c r="D7" i="10"/>
  <c r="G9" i="1"/>
  <c r="G14" i="11"/>
  <c r="G9" i="9"/>
  <c r="D10" i="1"/>
  <c r="G9" i="6"/>
  <c r="G7" i="9"/>
  <c r="D8" i="8"/>
  <c r="D6" i="8"/>
  <c r="G10" i="1"/>
  <c r="G11" i="8"/>
  <c r="D8" i="6"/>
  <c r="G12" i="8"/>
  <c r="D11" i="7"/>
  <c r="D12" i="4"/>
  <c r="G5" i="9"/>
  <c r="G10" i="8"/>
  <c r="D7" i="8"/>
  <c r="D11" i="4"/>
  <c r="D7" i="9"/>
  <c r="G5" i="4"/>
  <c r="F9" i="2"/>
  <c r="E7" i="2"/>
  <c r="G10" i="12"/>
  <c r="D11" i="8"/>
  <c r="G12" i="5"/>
  <c r="D14" i="11"/>
  <c r="G14" i="5"/>
  <c r="G14" i="4"/>
  <c r="D6" i="1"/>
  <c r="D7" i="5"/>
  <c r="G12" i="9"/>
  <c r="G14" i="7"/>
  <c r="G7" i="6"/>
  <c r="D6" i="6"/>
  <c r="G12" i="10"/>
  <c r="D7" i="7"/>
  <c r="F7" i="2"/>
  <c r="C14" i="2"/>
  <c r="G12" i="12"/>
  <c r="G14" i="8"/>
  <c r="D10" i="10"/>
  <c r="G10" i="6"/>
  <c r="D8" i="5"/>
  <c r="G6" i="4"/>
  <c r="D14" i="5"/>
  <c r="D10" i="8"/>
  <c r="G6" i="8"/>
  <c r="G11" i="9"/>
  <c r="G12" i="11"/>
  <c r="B6" i="2"/>
  <c r="B11" i="2"/>
  <c r="C5" i="2"/>
  <c r="D6" i="12"/>
  <c r="G11" i="10"/>
  <c r="G8" i="1"/>
  <c r="G9" i="11"/>
  <c r="D5" i="1"/>
  <c r="G7" i="7"/>
  <c r="D14" i="9"/>
  <c r="G5" i="6"/>
  <c r="D7" i="6"/>
  <c r="G8" i="9"/>
  <c r="G9" i="10"/>
  <c r="C10" i="2"/>
  <c r="C9" i="2"/>
  <c r="G6" i="12"/>
  <c r="G5" i="10"/>
  <c r="D5" i="5"/>
  <c r="G9" i="7"/>
  <c r="G6" i="5"/>
  <c r="D12" i="8"/>
  <c r="D7" i="1"/>
  <c r="G8" i="8"/>
  <c r="D13" i="5" l="1"/>
  <c r="D15" i="5" s="1"/>
  <c r="G13" i="10"/>
  <c r="G15" i="10" s="1"/>
  <c r="G13" i="6"/>
  <c r="G15" i="6" s="1"/>
  <c r="D13" i="1"/>
  <c r="D15" i="1" s="1"/>
  <c r="C13" i="2"/>
  <c r="C15" i="2" s="1"/>
  <c r="D11" i="2"/>
  <c r="D6" i="2"/>
  <c r="G7" i="2"/>
  <c r="G13" i="4"/>
  <c r="G15" i="4" s="1"/>
  <c r="G13" i="9"/>
  <c r="G15" i="9" s="1"/>
  <c r="D13" i="9"/>
  <c r="D15" i="9" s="1"/>
  <c r="D13" i="8"/>
  <c r="D15" i="8" s="1"/>
  <c r="D13" i="11"/>
  <c r="D15" i="11" s="1"/>
  <c r="D13" i="12"/>
  <c r="D15" i="12" s="1"/>
  <c r="D20" i="2" s="1"/>
  <c r="G13" i="12"/>
  <c r="G15" i="12" s="1"/>
  <c r="G9" i="2"/>
  <c r="G12" i="2"/>
  <c r="G6" i="2"/>
  <c r="D7" i="2"/>
  <c r="G8" i="2"/>
  <c r="G13" i="8"/>
  <c r="G15" i="8" s="1"/>
  <c r="G13" i="5"/>
  <c r="G15" i="5" s="1"/>
  <c r="D13" i="6"/>
  <c r="D15" i="6" s="1"/>
  <c r="G10" i="2"/>
  <c r="D14" i="2"/>
  <c r="G11" i="2"/>
  <c r="G14" i="2"/>
  <c r="D12" i="2"/>
  <c r="D13" i="4"/>
  <c r="D15" i="4" s="1"/>
  <c r="D13" i="7"/>
  <c r="D15" i="7" s="1"/>
  <c r="G13" i="11"/>
  <c r="G15" i="11" s="1"/>
  <c r="D13" i="10"/>
  <c r="D15" i="10" s="1"/>
  <c r="G13" i="1"/>
  <c r="G15" i="1" s="1"/>
  <c r="G13" i="7"/>
  <c r="G15" i="7" s="1"/>
  <c r="D10" i="2"/>
  <c r="D5" i="2"/>
  <c r="B13" i="2"/>
  <c r="B15" i="2" s="1"/>
  <c r="G5" i="2"/>
  <c r="E13" i="2"/>
  <c r="E15" i="2" s="1"/>
  <c r="D8" i="2"/>
  <c r="F13" i="2"/>
  <c r="F15" i="2" s="1"/>
  <c r="D9" i="2"/>
  <c r="C16" i="1"/>
  <c r="B28" i="2"/>
  <c r="B20" i="2"/>
  <c r="B16" i="12"/>
  <c r="F16" i="4"/>
  <c r="F22" i="2"/>
  <c r="F30" i="2" s="1"/>
  <c r="F16" i="11"/>
  <c r="B16" i="6"/>
  <c r="B29" i="2"/>
  <c r="E26" i="2"/>
  <c r="E30" i="2" s="1"/>
  <c r="E16" i="12"/>
  <c r="C25" i="2"/>
  <c r="C30" i="2" s="1"/>
  <c r="C16" i="7"/>
  <c r="C16" i="4"/>
  <c r="B16" i="9"/>
  <c r="B27" i="2"/>
  <c r="C16" i="12"/>
  <c r="G21" i="2" l="1"/>
  <c r="E16" i="1"/>
  <c r="F16" i="1"/>
  <c r="F16" i="8"/>
  <c r="G26" i="2"/>
  <c r="C16" i="11"/>
  <c r="D29" i="2"/>
  <c r="E16" i="8"/>
  <c r="G16" i="8" s="1"/>
  <c r="D16" i="12"/>
  <c r="C16" i="10"/>
  <c r="D28" i="2"/>
  <c r="D26" i="2"/>
  <c r="C16" i="8"/>
  <c r="B16" i="8"/>
  <c r="D16" i="8" s="1"/>
  <c r="B16" i="1"/>
  <c r="D16" i="1" s="1"/>
  <c r="D21" i="2"/>
  <c r="D30" i="2" s="1"/>
  <c r="B30" i="2"/>
  <c r="G29" i="2"/>
  <c r="E16" i="11"/>
  <c r="G16" i="11" s="1"/>
  <c r="D24" i="2"/>
  <c r="C16" i="6"/>
  <c r="F16" i="12"/>
  <c r="G16" i="12" s="1"/>
  <c r="G20" i="2"/>
  <c r="D27" i="2"/>
  <c r="C16" i="9"/>
  <c r="G24" i="2"/>
  <c r="F16" i="6"/>
  <c r="E16" i="6"/>
  <c r="B16" i="4"/>
  <c r="D16" i="4" s="1"/>
  <c r="D22" i="2"/>
  <c r="G22" i="2"/>
  <c r="E16" i="4"/>
  <c r="G16" i="4" s="1"/>
  <c r="B16" i="5"/>
  <c r="D16" i="5" s="1"/>
  <c r="D23" i="2"/>
  <c r="C16" i="5"/>
  <c r="D16" i="6"/>
  <c r="D13" i="2"/>
  <c r="D15" i="2" s="1"/>
  <c r="B16" i="2" s="1"/>
  <c r="D16" i="9"/>
  <c r="B16" i="11"/>
  <c r="D16" i="11" s="1"/>
  <c r="B16" i="10"/>
  <c r="D16" i="10" s="1"/>
  <c r="G13" i="2"/>
  <c r="G15" i="2" s="1"/>
  <c r="E16" i="2" s="1"/>
  <c r="E16" i="7"/>
  <c r="G25" i="2"/>
  <c r="F16" i="7"/>
  <c r="B16" i="7"/>
  <c r="D16" i="7" s="1"/>
  <c r="D25" i="2"/>
  <c r="E16" i="5"/>
  <c r="G23" i="2"/>
  <c r="F16" i="5"/>
  <c r="E16" i="9"/>
  <c r="F16" i="9"/>
  <c r="G27" i="2"/>
  <c r="G28" i="2"/>
  <c r="F16" i="10"/>
  <c r="E16" i="10"/>
  <c r="G16" i="10" s="1"/>
  <c r="G30" i="2" l="1"/>
  <c r="C16" i="2"/>
  <c r="D16" i="2" s="1"/>
  <c r="F16" i="2"/>
  <c r="G16" i="2" s="1"/>
  <c r="G16" i="9"/>
  <c r="G16" i="5"/>
  <c r="G16" i="7"/>
  <c r="G16" i="6"/>
  <c r="G16" i="1"/>
</calcChain>
</file>

<file path=xl/sharedStrings.xml><?xml version="1.0" encoding="utf-8"?>
<sst xmlns="http://schemas.openxmlformats.org/spreadsheetml/2006/main" count="318" uniqueCount="55">
  <si>
    <t>Project Title:</t>
  </si>
  <si>
    <t>1. Budget</t>
  </si>
  <si>
    <t>Project Budget Element (1)</t>
  </si>
  <si>
    <t>Federal Funds Awarded (2)</t>
  </si>
  <si>
    <t>Approved Matching Funds (3)</t>
  </si>
  <si>
    <t>Federal Funds Expended (5)</t>
  </si>
  <si>
    <t>Approved Matching Funds Expended (6)</t>
  </si>
  <si>
    <t>Total Funds Expended (7)</t>
  </si>
  <si>
    <t>Personnel Salaries</t>
  </si>
  <si>
    <t>Personnel Fringe Benefits</t>
  </si>
  <si>
    <t>Travel</t>
  </si>
  <si>
    <t>Equipment</t>
  </si>
  <si>
    <t>Materials/Supplies</t>
  </si>
  <si>
    <t>Subcontracts Total</t>
  </si>
  <si>
    <t>Construction</t>
  </si>
  <si>
    <t>Other</t>
  </si>
  <si>
    <t>Total Direct Costs</t>
  </si>
  <si>
    <t>Total Indirect Costs</t>
  </si>
  <si>
    <t>Total Costs</t>
  </si>
  <si>
    <t>% of Total</t>
  </si>
  <si>
    <t>Total Budget  (4)</t>
  </si>
  <si>
    <t>4. Provide any other information that you think would be useful to NTIA as it assesses this project's progress.</t>
  </si>
  <si>
    <t>5. Attach as a separate document any success stories or best practices you have identified. Please be as specific as possible.</t>
  </si>
  <si>
    <t>Expended Matching Funds Description       (Ex. Staff salary for project manager and GIS specialist)</t>
  </si>
  <si>
    <t>2. Describe your progress meeting each major activity/milestone approved in the Project Plan for this project; any challenges or obstacles encountered and mitigation strategies you have employed; planned major activities for the next quarter; and any additional project milestones or information.</t>
  </si>
  <si>
    <t>3. If the project team anticipates requesting any changes to the approved project plan in the next quarter, describe these below. Note that any substantive changes to the project plan must be approved by the Department of Commerce before implementation.</t>
  </si>
  <si>
    <t>Data Collection</t>
  </si>
  <si>
    <t>2. Describe any additional project milestones that have been accomplished over this reporting period (Ex. Updates to state broadband maps and websites, map outreach activities)</t>
  </si>
  <si>
    <t>Original Planning Grant</t>
  </si>
  <si>
    <t>Capacity Building</t>
  </si>
  <si>
    <t>Technical Assistance</t>
  </si>
  <si>
    <t>Planning Teams</t>
  </si>
  <si>
    <t>Address File</t>
  </si>
  <si>
    <t>Leading Practices</t>
  </si>
  <si>
    <t>Expended Matching Funds Description            (Ex. Staff salary for project manager and GIS specialist)</t>
  </si>
  <si>
    <t>3. Provide number of unique visitors for your state broadband website:</t>
  </si>
  <si>
    <t>Current Quarter</t>
  </si>
  <si>
    <t>Cumulative (since website launch)</t>
  </si>
  <si>
    <t>Unique Visitors</t>
  </si>
  <si>
    <t>Avg. Number Pages per Visit</t>
  </si>
  <si>
    <t>4. Provide any other information or statistics that you think would be useful to NTIA as it assesses your broadband data collection, Validation and publication activites.</t>
  </si>
  <si>
    <t>Financial Information Summary</t>
  </si>
  <si>
    <t>1. Overall Budget</t>
  </si>
  <si>
    <t>2. Budget by Project Type</t>
  </si>
  <si>
    <t>Project Type (1)</t>
  </si>
  <si>
    <t xml:space="preserve">Capacity Building </t>
  </si>
  <si>
    <t xml:space="preserve">Technical Assistance </t>
  </si>
  <si>
    <t>Application Usage and Development</t>
  </si>
  <si>
    <t>Ownership and Adoption</t>
  </si>
  <si>
    <t>Total Costs across all Project Types</t>
  </si>
  <si>
    <t>We completed mapping all of the telephone exchange boundaries for ND providers. This data is going to be used to compare provider coverage vs. their exchange territory, and to help providers report their coverage more easily.</t>
  </si>
  <si>
    <t>We have completed our RFP evaluation to start work on this project. We expect to make the official award and begin work on this project in Q3.</t>
  </si>
  <si>
    <t>We expect to shift the balance of this projects funds into category "Other" to allow us ot spend this with a subricipient.</t>
  </si>
  <si>
    <t>The program manager has been working with the 911 managers from Jamestown, Wahpeton, and Valley City to discuss using broadband to link their three centers for backup purposes. This interaction is providing a lot of insights into the broadband needs for this critical public safety community. These agencies have several applications that are migrating from analog to IP based technology, so broadband access and quality are a very large issue for them and the public safety agencies who depend on them.</t>
  </si>
  <si>
    <t>This project was completed in a previous quarter.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</si>
</sst>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
    <numFmt numFmtId="165" formatCode="[$-409]mmmm\ d\,\ yyyy;@"/>
  </numFmts>
  <fonts count="6" x14ac:knownFonts="1">
    <font>
      <sz val="11"/>
      <color theme="1"/>
      <name val="Calibri"/>
      <family val="2"/>
      <scheme val="minor"/>
    </font>
    <font>
      <b/>
      <sz val="11"/>
      <color theme="1"/>
      <name val="Calibri"/>
      <family val="2"/>
      <scheme val="minor"/>
    </font>
    <font>
      <sz val="10"/>
      <color theme="1"/>
      <name val="Calibri"/>
      <family val="2"/>
      <scheme val="minor"/>
    </font>
    <font>
      <u/>
      <sz val="11"/>
      <color theme="10"/>
      <name val="Calibri"/>
      <family val="2"/>
      <scheme val="minor"/>
    </font>
    <font>
      <u/>
      <sz val="11"/>
      <color theme="11"/>
      <name val="Calibri"/>
      <family val="2"/>
      <scheme val="minor"/>
    </font>
    <font>
      <sz val="10"/>
      <color theme="1"/>
      <name val="Arial"/>
      <family val="2"/>
    </font>
  </fonts>
  <fills count="2">
    <fill>
      <patternFill patternType="none"/>
    </fill>
    <fill>
      <patternFill patternType="gray125"/>
    </fill>
  </fills>
  <borders count="13">
    <border>
      <left/>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0">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165" fontId="5" fillId="0" borderId="0"/>
  </cellStyleXfs>
  <cellXfs count="41">
    <xf numFmtId="0" fontId="0" fillId="0" borderId="0" xfId="0"/>
    <xf numFmtId="0" fontId="0" fillId="0" borderId="0" xfId="0" applyProtection="1">
      <protection locked="0"/>
    </xf>
    <xf numFmtId="0" fontId="2" fillId="0" borderId="4" xfId="0" applyFont="1" applyBorder="1" applyProtection="1">
      <protection locked="0"/>
    </xf>
    <xf numFmtId="164" fontId="2" fillId="0" borderId="5" xfId="0" applyNumberFormat="1" applyFont="1" applyBorder="1" applyProtection="1">
      <protection locked="0"/>
    </xf>
    <xf numFmtId="0" fontId="2" fillId="0" borderId="4" xfId="0" applyFont="1" applyBorder="1" applyAlignment="1" applyProtection="1">
      <alignment wrapText="1"/>
      <protection locked="0"/>
    </xf>
    <xf numFmtId="164" fontId="2" fillId="0" borderId="5" xfId="0" applyNumberFormat="1" applyFont="1" applyBorder="1" applyAlignment="1" applyProtection="1">
      <protection locked="0"/>
    </xf>
    <xf numFmtId="0" fontId="0" fillId="0" borderId="0" xfId="0" applyAlignment="1" applyProtection="1">
      <protection locked="0"/>
    </xf>
    <xf numFmtId="0" fontId="2" fillId="0" borderId="0" xfId="0" applyFont="1" applyProtection="1">
      <protection locked="0"/>
    </xf>
    <xf numFmtId="164" fontId="2" fillId="0" borderId="5" xfId="0" applyNumberFormat="1" applyFont="1" applyBorder="1" applyProtection="1"/>
    <xf numFmtId="9" fontId="2" fillId="0" borderId="8" xfId="0" applyNumberFormat="1" applyFont="1" applyBorder="1" applyProtection="1"/>
    <xf numFmtId="0" fontId="2" fillId="0" borderId="1" xfId="0" applyFont="1" applyBorder="1" applyAlignment="1" applyProtection="1">
      <alignment vertical="center" wrapText="1"/>
    </xf>
    <xf numFmtId="0" fontId="2" fillId="0" borderId="2"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1" fillId="0" borderId="0" xfId="0" applyFont="1" applyProtection="1"/>
    <xf numFmtId="0" fontId="2" fillId="0" borderId="6" xfId="0" applyFont="1" applyBorder="1" applyAlignment="1" applyProtection="1">
      <alignment wrapText="1"/>
      <protection locked="0"/>
    </xf>
    <xf numFmtId="0" fontId="2" fillId="0" borderId="9" xfId="0" applyFont="1" applyBorder="1" applyAlignment="1" applyProtection="1">
      <alignment wrapText="1"/>
      <protection locked="0"/>
    </xf>
    <xf numFmtId="0" fontId="2" fillId="0" borderId="4" xfId="0" applyFont="1" applyBorder="1" applyProtection="1"/>
    <xf numFmtId="0" fontId="2" fillId="0" borderId="7" xfId="0" applyFont="1" applyBorder="1" applyProtection="1"/>
    <xf numFmtId="164" fontId="2" fillId="0" borderId="5" xfId="0" applyNumberFormat="1" applyFont="1" applyBorder="1" applyAlignment="1" applyProtection="1">
      <alignment wrapText="1"/>
      <protection locked="0"/>
    </xf>
    <xf numFmtId="164" fontId="2" fillId="0" borderId="5" xfId="0" applyNumberFormat="1" applyFont="1" applyBorder="1" applyAlignment="1" applyProtection="1">
      <alignment wrapText="1"/>
    </xf>
    <xf numFmtId="0" fontId="0" fillId="0" borderId="0" xfId="0" applyAlignment="1" applyProtection="1">
      <alignment wrapText="1"/>
      <protection locked="0"/>
    </xf>
    <xf numFmtId="0" fontId="2" fillId="0" borderId="7" xfId="0" applyFont="1" applyBorder="1" applyProtection="1">
      <protection locked="0"/>
    </xf>
    <xf numFmtId="0" fontId="2" fillId="0" borderId="5" xfId="0" applyFont="1" applyBorder="1" applyAlignment="1" applyProtection="1">
      <alignment horizontal="center"/>
      <protection locked="0"/>
    </xf>
    <xf numFmtId="3" fontId="2" fillId="0" borderId="6" xfId="0" applyNumberFormat="1" applyFont="1" applyBorder="1" applyProtection="1">
      <protection locked="0"/>
    </xf>
    <xf numFmtId="0" fontId="2" fillId="0" borderId="7" xfId="0" applyFont="1" applyBorder="1" applyAlignment="1" applyProtection="1">
      <alignment wrapText="1"/>
    </xf>
    <xf numFmtId="0" fontId="2" fillId="0" borderId="8" xfId="0" applyFont="1" applyBorder="1" applyAlignment="1" applyProtection="1">
      <alignment horizontal="center" wrapText="1"/>
      <protection locked="0"/>
    </xf>
    <xf numFmtId="3" fontId="2" fillId="0" borderId="9" xfId="0" applyNumberFormat="1" applyFont="1" applyBorder="1" applyAlignment="1" applyProtection="1">
      <alignment wrapText="1"/>
      <protection locked="0"/>
    </xf>
    <xf numFmtId="0" fontId="1" fillId="0" borderId="0" xfId="0" applyFont="1" applyAlignment="1" applyProtection="1">
      <alignment horizontal="left"/>
    </xf>
    <xf numFmtId="0" fontId="0" fillId="0" borderId="0" xfId="0" applyAlignment="1" applyProtection="1">
      <alignment horizontal="left" wrapText="1"/>
    </xf>
    <xf numFmtId="0" fontId="0" fillId="0" borderId="0" xfId="0" applyProtection="1"/>
    <xf numFmtId="0" fontId="2" fillId="0" borderId="4" xfId="0" applyFont="1" applyBorder="1" applyAlignment="1" applyProtection="1">
      <alignment wrapText="1"/>
    </xf>
    <xf numFmtId="164" fontId="0" fillId="0" borderId="0" xfId="0" applyNumberFormat="1" applyAlignment="1" applyProtection="1">
      <protection locked="0"/>
    </xf>
    <xf numFmtId="164" fontId="0" fillId="0" borderId="0" xfId="0" applyNumberFormat="1" applyProtection="1">
      <protection locked="0"/>
    </xf>
    <xf numFmtId="0" fontId="2" fillId="0" borderId="10" xfId="0" applyFont="1"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0" fillId="0" borderId="0" xfId="0" applyAlignment="1" applyProtection="1">
      <alignment horizontal="left" wrapText="1"/>
    </xf>
    <xf numFmtId="0" fontId="1" fillId="0" borderId="0" xfId="0" applyFont="1" applyFill="1" applyBorder="1" applyAlignment="1" applyProtection="1">
      <alignment horizontal="left" wrapText="1"/>
    </xf>
    <xf numFmtId="0" fontId="1" fillId="0" borderId="0" xfId="0" applyFont="1" applyFill="1" applyBorder="1" applyProtection="1"/>
    <xf numFmtId="0" fontId="1" fillId="0" borderId="0" xfId="0" applyFont="1" applyAlignment="1" applyProtection="1">
      <alignment wrapText="1"/>
    </xf>
    <xf numFmtId="0" fontId="1" fillId="0" borderId="0" xfId="0" applyFont="1" applyFill="1" applyBorder="1" applyAlignment="1" applyProtection="1">
      <alignment wrapText="1"/>
    </xf>
  </cellXfs>
  <cellStyles count="10">
    <cellStyle name="Followed Hyperlink" xfId="2" builtinId="9" hidden="1"/>
    <cellStyle name="Followed Hyperlink" xfId="4" builtinId="9" hidden="1"/>
    <cellStyle name="Followed Hyperlink" xfId="6" builtinId="9" hidden="1"/>
    <cellStyle name="Followed Hyperlink" xfId="8" builtinId="9" hidden="1"/>
    <cellStyle name="Hyperlink" xfId="1" builtinId="8" hidden="1"/>
    <cellStyle name="Hyperlink" xfId="3" builtinId="8" hidden="1"/>
    <cellStyle name="Hyperlink" xfId="5" builtinId="8" hidden="1"/>
    <cellStyle name="Hyperlink" xfId="7" builtinId="8" hidden="1"/>
    <cellStyle name="Normal" xfId="0" builtinId="0"/>
    <cellStyle name="Normal 2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election activeCell="I23" sqref="I23"/>
    </sheetView>
  </sheetViews>
  <sheetFormatPr defaultColWidth="9.109375" defaultRowHeight="14.4" x14ac:dyDescent="0.3"/>
  <cols>
    <col min="1" max="1" width="30.77734375" style="1" bestFit="1" customWidth="1"/>
    <col min="2" max="7" width="13.33203125" style="1" customWidth="1"/>
    <col min="8" max="16384" width="9.109375" style="1"/>
  </cols>
  <sheetData>
    <row r="1" spans="1:7" x14ac:dyDescent="0.3">
      <c r="A1" s="27" t="s">
        <v>41</v>
      </c>
      <c r="B1" s="28"/>
      <c r="C1" s="28"/>
      <c r="D1" s="28"/>
      <c r="E1" s="28"/>
      <c r="F1" s="28"/>
      <c r="G1" s="28"/>
    </row>
    <row r="2" spans="1:7" x14ac:dyDescent="0.3">
      <c r="A2" s="29"/>
      <c r="B2" s="29"/>
      <c r="C2" s="29"/>
      <c r="D2" s="29"/>
      <c r="E2" s="29"/>
      <c r="F2" s="29"/>
      <c r="G2" s="29"/>
    </row>
    <row r="3" spans="1:7" ht="15" thickBot="1" x14ac:dyDescent="0.35">
      <c r="A3" s="13" t="s">
        <v>42</v>
      </c>
      <c r="B3" s="29"/>
      <c r="C3" s="29"/>
      <c r="D3" s="29"/>
      <c r="E3" s="29"/>
      <c r="F3" s="29"/>
      <c r="G3" s="29"/>
    </row>
    <row r="4" spans="1:7" ht="55.8" thickTop="1" x14ac:dyDescent="0.3">
      <c r="A4" s="10" t="s">
        <v>2</v>
      </c>
      <c r="B4" s="11" t="s">
        <v>3</v>
      </c>
      <c r="C4" s="11" t="s">
        <v>4</v>
      </c>
      <c r="D4" s="11" t="s">
        <v>20</v>
      </c>
      <c r="E4" s="11" t="s">
        <v>5</v>
      </c>
      <c r="F4" s="11" t="s">
        <v>6</v>
      </c>
      <c r="G4" s="11" t="s">
        <v>7</v>
      </c>
    </row>
    <row r="5" spans="1:7" s="20" customFormat="1" x14ac:dyDescent="0.3">
      <c r="A5" s="30" t="s">
        <v>8</v>
      </c>
      <c r="B5" s="19">
        <f ca="1">INDIRECT("DataCollection!B5")+INDIRECT("'Original Planning Grant'!B5")+INDIRECT("'Capacity Building'!B5")+INDIRECT("'Technical Assistance'!B5")+INDIRECT("'Planning Teams'!B5")+INDIRECT("'Address File'!B5")+INDIRECT("'Application Usage'!B5")+INDIRECT("'Ownership Adoption'!B5")+INDIRECT("'Leading Practices'!B5")+INDIRECT("Other!B5")</f>
        <v>425742.79999999993</v>
      </c>
      <c r="C5" s="19">
        <f ca="1">INDIRECT("DataCollection!C5")+INDIRECT("'Original Planning Grant'!C5")+INDIRECT("'Capacity Building'!C5")+INDIRECT("'Technical Assistance'!C5")+INDIRECT("'Planning Teams'!C5")+INDIRECT("'Address File'!C5")+INDIRECT("'Application Usage'!C5")+INDIRECT("'Ownership Adoption'!C5")+INDIRECT("'Leading Practices'!C5")+INDIRECT("Other!C5")</f>
        <v>40131</v>
      </c>
      <c r="D5" s="19">
        <f ca="1">B5+C5</f>
        <v>465873.79999999993</v>
      </c>
      <c r="E5" s="19">
        <f ca="1">INDIRECT("DataCollection!E5")+INDIRECT("'Original Planning Grant'!E5")+INDIRECT("'Capacity Building'!E5")+INDIRECT("'Technical Assistance'!E5")+INDIRECT("'Planning Teams'!E5")+INDIRECT("'Address File'!E5")+INDIRECT("'Application Usage'!E5")+INDIRECT("'Ownership Adoption'!E5")+INDIRECT("'Leading Practices'!E5")+INDIRECT("Other!E5")</f>
        <v>151293.9</v>
      </c>
      <c r="F5" s="19">
        <f ca="1">INDIRECT("DataCollection!F5")+INDIRECT("'Original Planning Grant'!F5")+INDIRECT("'Capacity Building'!F5")+INDIRECT("'Technical Assistance'!F5")+INDIRECT("'Planning Teams'!F5")+INDIRECT("'Address File'!F5")+INDIRECT("'Application Usage'!F5")+INDIRECT("'Ownership Adoption'!F5")+INDIRECT("'Leading Practices'!F5")+INDIRECT("Other!F5")</f>
        <v>30999.3</v>
      </c>
      <c r="G5" s="19">
        <f ca="1">E5+F5</f>
        <v>182293.19999999998</v>
      </c>
    </row>
    <row r="6" spans="1:7" s="6" customFormat="1" x14ac:dyDescent="0.3">
      <c r="A6" s="30" t="s">
        <v>9</v>
      </c>
      <c r="B6" s="19">
        <f ca="1">INDIRECT("DataCollection!B6")+INDIRECT("'Original Planning Grant'!B6")+INDIRECT("'Capacity Building'!B6")+INDIRECT("'Technical Assistance'!B6")+INDIRECT("'Planning Teams'!B6")+INDIRECT("'Address File'!B6")+INDIRECT("'Application Usage'!B6")+INDIRECT("'Ownership Adoption'!B6")+INDIRECT("'Leading Practices'!B6")+INDIRECT("Other!B6")</f>
        <v>182461.2</v>
      </c>
      <c r="C6" s="19">
        <f ca="1">INDIRECT("DataCollection!C6")+INDIRECT("'Original Planning Grant'!C6")+INDIRECT("'Capacity Building'!C6")+INDIRECT("'Technical Assistance'!C6")+INDIRECT("'Planning Teams'!C6")+INDIRECT("'Address File'!C6")+INDIRECT("'Application Usage'!C6")+INDIRECT("'Ownership Adoption'!C6")+INDIRECT("'Leading Practices'!C6")+INDIRECT("Other!C6")</f>
        <v>17199</v>
      </c>
      <c r="D6" s="8">
        <f t="shared" ref="D6:D14" ca="1" si="0">B6+C6</f>
        <v>199660.2</v>
      </c>
      <c r="E6" s="19">
        <f ca="1">INDIRECT("DataCollection!E6")+INDIRECT("'Original Planning Grant'!E6")+INDIRECT("'Capacity Building'!E6")+INDIRECT("'Technical Assistance'!E6")+INDIRECT("'Planning Teams'!E6")+INDIRECT("'Address File'!E6")+INDIRECT("'Application Usage'!E6")+INDIRECT("'Ownership Adoption'!E6")+INDIRECT("'Leading Practices'!E6")+INDIRECT("Other!E6")</f>
        <v>47934.749999999993</v>
      </c>
      <c r="F6" s="19">
        <f ca="1">INDIRECT("DataCollection!F6")+INDIRECT("'Original Planning Grant'!F6")+INDIRECT("'Capacity Building'!F6")+INDIRECT("'Technical Assistance'!F6")+INDIRECT("'Planning Teams'!F6")+INDIRECT("'Address File'!F6")+INDIRECT("'Application Usage'!F6")+INDIRECT("'Ownership Adoption'!F6")+INDIRECT("'Leading Practices'!F6")+INDIRECT("Other!F6")</f>
        <v>9531.17</v>
      </c>
      <c r="G6" s="8">
        <f t="shared" ref="G6:G14" ca="1" si="1">E6+F6</f>
        <v>57465.919999999991</v>
      </c>
    </row>
    <row r="7" spans="1:7" x14ac:dyDescent="0.3">
      <c r="A7" s="16" t="s">
        <v>10</v>
      </c>
      <c r="B7" s="19">
        <f ca="1">INDIRECT("DataCollection!B7")+INDIRECT("'Original Planning Grant'!B7")+INDIRECT("'Capacity Building'!B7")+INDIRECT("'Technical Assistance'!B7")+INDIRECT("'Planning Teams'!B7")+INDIRECT("'Address File'!B7")+INDIRECT("'Application Usage'!B7")+INDIRECT("'Ownership Adoption'!B7")+INDIRECT("'Leading Practices'!B7")+INDIRECT("Other!B7")</f>
        <v>146012</v>
      </c>
      <c r="C7" s="19">
        <f ca="1">INDIRECT("DataCollection!C7")+INDIRECT("'Original Planning Grant'!C7")+INDIRECT("'Capacity Building'!C7")+INDIRECT("'Technical Assistance'!C7")+INDIRECT("'Planning Teams'!C7")+INDIRECT("'Address File'!C7")+INDIRECT("'Application Usage'!C7")+INDIRECT("'Ownership Adoption'!C7")+INDIRECT("'Leading Practices'!C7")+INDIRECT("Other!C7")</f>
        <v>0</v>
      </c>
      <c r="D7" s="8">
        <f t="shared" ca="1" si="0"/>
        <v>146012</v>
      </c>
      <c r="E7" s="19">
        <f ca="1">INDIRECT("DataCollection!E7")+INDIRECT("'Original Planning Grant'!E7")+INDIRECT("'Capacity Building'!E7")+INDIRECT("'Technical Assistance'!E7")+INDIRECT("'Planning Teams'!E7")+INDIRECT("'Address File'!E7")+INDIRECT("'Application Usage'!E7")+INDIRECT("'Ownership Adoption'!E7")+INDIRECT("'Leading Practices'!E7")+INDIRECT("Other!E7")</f>
        <v>21726.14</v>
      </c>
      <c r="F7" s="19">
        <f ca="1">INDIRECT("DataCollection!F7")+INDIRECT("'Original Planning Grant'!F7")+INDIRECT("'Capacity Building'!F7")+INDIRECT("'Technical Assistance'!F7")+INDIRECT("'Planning Teams'!F7")+INDIRECT("'Address File'!F7")+INDIRECT("'Application Usage'!F7")+INDIRECT("'Ownership Adoption'!F7")+INDIRECT("'Leading Practices'!F7")+INDIRECT("Other!F7")</f>
        <v>0</v>
      </c>
      <c r="G7" s="8">
        <f t="shared" ca="1" si="1"/>
        <v>21726.14</v>
      </c>
    </row>
    <row r="8" spans="1:7" x14ac:dyDescent="0.3">
      <c r="A8" s="16" t="s">
        <v>11</v>
      </c>
      <c r="B8" s="19">
        <f ca="1">INDIRECT("DataCollection!B8")+INDIRECT("'Original Planning Grant'!B8")+INDIRECT("'Capacity Building'!B8")+INDIRECT("'Technical Assistance'!B8")+INDIRECT("'Planning Teams'!B8")+INDIRECT("'Address File'!B8")+INDIRECT("'Application Usage'!B8")+INDIRECT("'Ownership Adoption'!B8")+INDIRECT("'Leading Practices'!B8")+INDIRECT("Other!B8")</f>
        <v>51620</v>
      </c>
      <c r="C8" s="19">
        <f ca="1">INDIRECT("DataCollection!C8")+INDIRECT("'Original Planning Grant'!C8")+INDIRECT("'Capacity Building'!C8")+INDIRECT("'Technical Assistance'!C8")+INDIRECT("'Planning Teams'!C8")+INDIRECT("'Address File'!C8")+INDIRECT("'Application Usage'!C8")+INDIRECT("'Ownership Adoption'!C8")+INDIRECT("'Leading Practices'!C8")+INDIRECT("Other!C8")</f>
        <v>0</v>
      </c>
      <c r="D8" s="8">
        <f t="shared" ca="1" si="0"/>
        <v>51620</v>
      </c>
      <c r="E8" s="19">
        <f ca="1">INDIRECT("DataCollection!E8")+INDIRECT("'Original Planning Grant'!E8")+INDIRECT("'Capacity Building'!E8")+INDIRECT("'Technical Assistance'!E8")+INDIRECT("'Planning Teams'!E8")+INDIRECT("'Address File'!E8")+INDIRECT("'Application Usage'!E8")+INDIRECT("'Ownership Adoption'!E8")+INDIRECT("'Leading Practices'!E8")+INDIRECT("Other!E8")</f>
        <v>57073.830000000009</v>
      </c>
      <c r="F8" s="19">
        <f ca="1">INDIRECT("DataCollection!F8")+INDIRECT("'Original Planning Grant'!F8")+INDIRECT("'Capacity Building'!F8")+INDIRECT("'Technical Assistance'!F8")+INDIRECT("'Planning Teams'!F8")+INDIRECT("'Address File'!F8")+INDIRECT("'Application Usage'!F8")+INDIRECT("'Ownership Adoption'!F8")+INDIRECT("'Leading Practices'!F8")+INDIRECT("Other!F8")</f>
        <v>0</v>
      </c>
      <c r="G8" s="8">
        <f t="shared" ca="1" si="1"/>
        <v>57073.830000000009</v>
      </c>
    </row>
    <row r="9" spans="1:7" x14ac:dyDescent="0.3">
      <c r="A9" s="16" t="s">
        <v>12</v>
      </c>
      <c r="B9" s="19">
        <f ca="1">INDIRECT("DataCollection!B9")+INDIRECT("'Original Planning Grant'!B9")+INDIRECT("'Capacity Building'!B9")+INDIRECT("'Technical Assistance'!B9")+INDIRECT("'Planning Teams'!B9")+INDIRECT("'Address File'!B9")+INDIRECT("'Application Usage'!B9")+INDIRECT("'Ownership Adoption'!B9")+INDIRECT("'Leading Practices'!B9")+INDIRECT("Other!B9")</f>
        <v>6502</v>
      </c>
      <c r="C9" s="19">
        <f ca="1">INDIRECT("DataCollection!C9")+INDIRECT("'Original Planning Grant'!C9")+INDIRECT("'Capacity Building'!C9")+INDIRECT("'Technical Assistance'!C9")+INDIRECT("'Planning Teams'!C9")+INDIRECT("'Address File'!C9")+INDIRECT("'Application Usage'!C9")+INDIRECT("'Ownership Adoption'!C9")+INDIRECT("'Leading Practices'!C9")+INDIRECT("Other!C9")</f>
        <v>0</v>
      </c>
      <c r="D9" s="8">
        <f t="shared" ca="1" si="0"/>
        <v>6502</v>
      </c>
      <c r="E9" s="19">
        <f ca="1">INDIRECT("DataCollection!E9")+INDIRECT("'Original Planning Grant'!E9")+INDIRECT("'Capacity Building'!E9")+INDIRECT("'Technical Assistance'!E9")+INDIRECT("'Planning Teams'!E9")+INDIRECT("'Address File'!E9")+INDIRECT("'Application Usage'!E9")+INDIRECT("'Ownership Adoption'!E9")+INDIRECT("'Leading Practices'!E9")+INDIRECT("Other!E9")</f>
        <v>6487.7199999999993</v>
      </c>
      <c r="F9" s="19">
        <f ca="1">INDIRECT("DataCollection!F9")+INDIRECT("'Original Planning Grant'!F9")+INDIRECT("'Capacity Building'!F9")+INDIRECT("'Technical Assistance'!F9")+INDIRECT("'Planning Teams'!F9")+INDIRECT("'Address File'!F9")+INDIRECT("'Application Usage'!F9")+INDIRECT("'Ownership Adoption'!F9")+INDIRECT("'Leading Practices'!F9")+INDIRECT("Other!F9")</f>
        <v>0</v>
      </c>
      <c r="G9" s="8">
        <f t="shared" ca="1" si="1"/>
        <v>6487.7199999999993</v>
      </c>
    </row>
    <row r="10" spans="1:7" x14ac:dyDescent="0.3">
      <c r="A10" s="16" t="s">
        <v>13</v>
      </c>
      <c r="B10" s="19">
        <f ca="1">INDIRECT("DataCollection!B10")+INDIRECT("'Original Planning Grant'!B10")+INDIRECT("'Capacity Building'!B10")+INDIRECT("'Technical Assistance'!B10")+INDIRECT("'Planning Teams'!B10")+INDIRECT("'Address File'!B10")+INDIRECT("'Application Usage'!B10")+INDIRECT("'Ownership Adoption'!B10")+INDIRECT("'Leading Practices'!B10")+INDIRECT("Other!B10")</f>
        <v>2347406</v>
      </c>
      <c r="C10" s="19">
        <f ca="1">INDIRECT("DataCollection!C10")+INDIRECT("'Original Planning Grant'!C10")+INDIRECT("'Capacity Building'!C10")+INDIRECT("'Technical Assistance'!C10")+INDIRECT("'Planning Teams'!C10")+INDIRECT("'Address File'!C10")+INDIRECT("'Application Usage'!C10")+INDIRECT("'Ownership Adoption'!C10")+INDIRECT("'Leading Practices'!C10")+INDIRECT("Other!C10")</f>
        <v>0</v>
      </c>
      <c r="D10" s="8">
        <f t="shared" ca="1" si="0"/>
        <v>2347406</v>
      </c>
      <c r="E10" s="19">
        <f ca="1">INDIRECT("DataCollection!E10")+INDIRECT("'Original Planning Grant'!E10")+INDIRECT("'Capacity Building'!E10")+INDIRECT("'Technical Assistance'!E10")+INDIRECT("'Planning Teams'!E10")+INDIRECT("'Address File'!E10")+INDIRECT("'Application Usage'!E10")+INDIRECT("'Ownership Adoption'!E10")+INDIRECT("'Leading Practices'!E10")+INDIRECT("Other!E10")</f>
        <v>1485489.9899999998</v>
      </c>
      <c r="F10" s="19">
        <f ca="1">INDIRECT("DataCollection!F10")+INDIRECT("'Original Planning Grant'!F10")+INDIRECT("'Capacity Building'!F10")+INDIRECT("'Technical Assistance'!F10")+INDIRECT("'Planning Teams'!F10")+INDIRECT("'Address File'!F10")+INDIRECT("'Application Usage'!F10")+INDIRECT("'Ownership Adoption'!F10")+INDIRECT("'Leading Practices'!F10")+INDIRECT("Other!F10")</f>
        <v>0</v>
      </c>
      <c r="G10" s="8">
        <f t="shared" ca="1" si="1"/>
        <v>1485489.9899999998</v>
      </c>
    </row>
    <row r="11" spans="1:7" x14ac:dyDescent="0.3">
      <c r="A11" s="16" t="s">
        <v>14</v>
      </c>
      <c r="B11" s="19">
        <f ca="1">INDIRECT("DataCollection!B11")+INDIRECT("'Original Planning Grant'!B11")+INDIRECT("'Capacity Building'!B11")+INDIRECT("'Technical Assistance'!B11")+INDIRECT("'Planning Teams'!B11")+INDIRECT("'Address File'!B11")+INDIRECT("'Application Usage'!B11")+INDIRECT("'Ownership Adoption'!B11")+INDIRECT("'Leading Practices'!B11")+INDIRECT("Other!B11")</f>
        <v>0</v>
      </c>
      <c r="C11" s="19">
        <f ca="1">INDIRECT("DataCollection!C11")+INDIRECT("'Original Planning Grant'!C11")+INDIRECT("'Capacity Building'!C11")+INDIRECT("'Technical Assistance'!C11")+INDIRECT("'Planning Teams'!C11")+INDIRECT("'Address File'!C11")+INDIRECT("'Application Usage'!C11")+INDIRECT("'Ownership Adoption'!C11")+INDIRECT("'Leading Practices'!C11")+INDIRECT("Other!C11")</f>
        <v>0</v>
      </c>
      <c r="D11" s="8">
        <f t="shared" ca="1" si="0"/>
        <v>0</v>
      </c>
      <c r="E11" s="19">
        <f ca="1">INDIRECT("DataCollection!E11")+INDIRECT("'Original Planning Grant'!E11")+INDIRECT("'Capacity Building'!E11")+INDIRECT("'Technical Assistance'!E11")+INDIRECT("'Planning Teams'!E11")+INDIRECT("'Address File'!E11")+INDIRECT("'Application Usage'!E11")+INDIRECT("'Ownership Adoption'!E11")+INDIRECT("'Leading Practices'!E11")+INDIRECT("Other!E11")</f>
        <v>0</v>
      </c>
      <c r="F11" s="19">
        <f ca="1">INDIRECT("DataCollection!F11")+INDIRECT("'Original Planning Grant'!F11")+INDIRECT("'Capacity Building'!F11")+INDIRECT("'Technical Assistance'!F11")+INDIRECT("'Planning Teams'!F11")+INDIRECT("'Address File'!F11")+INDIRECT("'Application Usage'!F11")+INDIRECT("'Ownership Adoption'!F11")+INDIRECT("'Leading Practices'!F11")+INDIRECT("Other!F11")</f>
        <v>0</v>
      </c>
      <c r="G11" s="8">
        <f t="shared" ca="1" si="1"/>
        <v>0</v>
      </c>
    </row>
    <row r="12" spans="1:7" x14ac:dyDescent="0.3">
      <c r="A12" s="16" t="s">
        <v>15</v>
      </c>
      <c r="B12" s="19">
        <f ca="1">INDIRECT("DataCollection!B12")+INDIRECT("'Original Planning Grant'!B12")+INDIRECT("'Capacity Building'!B12")+INDIRECT("'Technical Assistance'!B12")+INDIRECT("'Planning Teams'!B12")+INDIRECT("'Address File'!B12")+INDIRECT("'Application Usage'!B12")+INDIRECT("'Ownership Adoption'!B12")+INDIRECT("'Leading Practices'!B12")+INDIRECT("Other!B12")</f>
        <v>317949</v>
      </c>
      <c r="C12" s="19">
        <f ca="1">INDIRECT("DataCollection!C12")+INDIRECT("'Original Planning Grant'!C12")+INDIRECT("'Capacity Building'!C12")+INDIRECT("'Technical Assistance'!C12")+INDIRECT("'Planning Teams'!C12")+INDIRECT("'Address File'!C12")+INDIRECT("'Application Usage'!C12")+INDIRECT("'Ownership Adoption'!C12")+INDIRECT("'Leading Practices'!C12")+INDIRECT("Other!C12")</f>
        <v>925996.64</v>
      </c>
      <c r="D12" s="8">
        <f t="shared" ca="1" si="0"/>
        <v>1243945.6400000001</v>
      </c>
      <c r="E12" s="19">
        <f ca="1">INDIRECT("DataCollection!E12")+INDIRECT("'Original Planning Grant'!E12")+INDIRECT("'Capacity Building'!E12")+INDIRECT("'Technical Assistance'!E12")+INDIRECT("'Planning Teams'!E12")+INDIRECT("'Address File'!E12")+INDIRECT("'Application Usage'!E12")+INDIRECT("'Ownership Adoption'!E12")+INDIRECT("'Leading Practices'!E12")+INDIRECT("Other!E12")</f>
        <v>158699</v>
      </c>
      <c r="F12" s="19">
        <f ca="1">INDIRECT("DataCollection!F12")+INDIRECT("'Original Planning Grant'!F12")+INDIRECT("'Capacity Building'!F12")+INDIRECT("'Technical Assistance'!F12")+INDIRECT("'Planning Teams'!F12")+INDIRECT("'Address File'!F12")+INDIRECT("'Application Usage'!F12")+INDIRECT("'Ownership Adoption'!F12")+INDIRECT("'Leading Practices'!F12")+INDIRECT("Other!F12")</f>
        <v>830272.70349999983</v>
      </c>
      <c r="G12" s="8">
        <f t="shared" ca="1" si="1"/>
        <v>988971.70349999983</v>
      </c>
    </row>
    <row r="13" spans="1:7" x14ac:dyDescent="0.3">
      <c r="A13" s="16" t="s">
        <v>16</v>
      </c>
      <c r="B13" s="8">
        <f ca="1">SUM(B5:B12)</f>
        <v>3477693</v>
      </c>
      <c r="C13" s="8">
        <f t="shared" ref="C13:G13" ca="1" si="2">SUM(C5:C12)</f>
        <v>983326.64</v>
      </c>
      <c r="D13" s="8">
        <f t="shared" ca="1" si="2"/>
        <v>4461019.6400000006</v>
      </c>
      <c r="E13" s="8">
        <f t="shared" ca="1" si="2"/>
        <v>1928705.3299999996</v>
      </c>
      <c r="F13" s="8">
        <f t="shared" ca="1" si="2"/>
        <v>870803.1734999998</v>
      </c>
      <c r="G13" s="8">
        <f t="shared" ca="1" si="2"/>
        <v>2799508.5034999996</v>
      </c>
    </row>
    <row r="14" spans="1:7" x14ac:dyDescent="0.3">
      <c r="A14" s="16" t="s">
        <v>17</v>
      </c>
      <c r="B14" s="8">
        <f ca="1">INDIRECT("DataCollection!B14")+INDIRECT("'Original Planning Grant'!B14")+INDIRECT("'Capacity Building'!B14")+INDIRECT("'Technical Assistance'!B14")+INDIRECT("'Planning Teams'!B14")+INDIRECT("'Address File'!B14")+INDIRECT("'Application Usage'!B14")+INDIRECT("'Ownership Adoption'!B14")+INDIRECT("'Leading Practices'!B14")+INDIRECT("Other!B14")</f>
        <v>186394</v>
      </c>
      <c r="C14" s="8">
        <f ca="1">INDIRECT("DataCollection!C14")+INDIRECT("'Original Planning Grant'!C14")+INDIRECT("'Capacity Building'!C14")+INDIRECT("'Technical Assistance'!C14")+INDIRECT("'Planning Teams'!C14")+INDIRECT("'Address File'!C14")+INDIRECT("'Application Usage'!C14")+INDIRECT("'Ownership Adoption'!C14")+INDIRECT("'Leading Practices'!C14")+INDIRECT("Other!C14")</f>
        <v>0</v>
      </c>
      <c r="D14" s="8">
        <f t="shared" ca="1" si="0"/>
        <v>186394</v>
      </c>
      <c r="E14" s="8">
        <f ca="1">INDIRECT("DataCollection!E14")+INDIRECT("'Original Planning Grant'!E14")+INDIRECT("'Capacity Building'!E14")+INDIRECT("'Technical Assistance'!E14")+INDIRECT("'Planning Teams'!E14")+INDIRECT("'Address File'!E14")+INDIRECT("'Application Usage'!E14")+INDIRECT("'Ownership Adoption'!E14")+INDIRECT("'Leading Practices'!E14")+INDIRECT("Other!E14")</f>
        <v>3957.9700000000003</v>
      </c>
      <c r="F14" s="8">
        <f ca="1">INDIRECT("DataCollection!F14")+INDIRECT("'Original Planning Grant'!F14")+INDIRECT("'Capacity Building'!F14")+INDIRECT("'Technical Assistance'!F14")+INDIRECT("'Planning Teams'!F14")+INDIRECT("'Address File'!F14")+INDIRECT("'Application Usage'!F14")+INDIRECT("'Ownership Adoption'!F14")+INDIRECT("'Leading Practices'!F14")+INDIRECT("Other!F14")</f>
        <v>0</v>
      </c>
      <c r="G14" s="8">
        <f t="shared" ca="1" si="1"/>
        <v>3957.9700000000003</v>
      </c>
    </row>
    <row r="15" spans="1:7" x14ac:dyDescent="0.3">
      <c r="A15" s="16" t="s">
        <v>18</v>
      </c>
      <c r="B15" s="8">
        <f ca="1">SUM(B13:B14)</f>
        <v>3664087</v>
      </c>
      <c r="C15" s="8">
        <f t="shared" ref="C15:G15" ca="1" si="3">SUM(C13:C14)</f>
        <v>983326.64</v>
      </c>
      <c r="D15" s="8">
        <f t="shared" ca="1" si="3"/>
        <v>4647413.6400000006</v>
      </c>
      <c r="E15" s="8">
        <f t="shared" ca="1" si="3"/>
        <v>1932663.2999999996</v>
      </c>
      <c r="F15" s="8">
        <f t="shared" ca="1" si="3"/>
        <v>870803.1734999998</v>
      </c>
      <c r="G15" s="8">
        <f t="shared" ca="1" si="3"/>
        <v>2803466.4734999998</v>
      </c>
    </row>
    <row r="16" spans="1:7" ht="15" thickBot="1" x14ac:dyDescent="0.35">
      <c r="A16" s="17" t="s">
        <v>19</v>
      </c>
      <c r="B16" s="9">
        <f ca="1">(IFERROR(B15/D15,0))</f>
        <v>0.7884142200004387</v>
      </c>
      <c r="C16" s="9">
        <f ca="1">(IFERROR(C15/D15,0))</f>
        <v>0.21158577999956119</v>
      </c>
      <c r="D16" s="9">
        <f ca="1">B16+C16</f>
        <v>0.99999999999999989</v>
      </c>
      <c r="E16" s="9">
        <f ca="1">(IFERROR(E15/G15,0))</f>
        <v>0.68938341808923354</v>
      </c>
      <c r="F16" s="9">
        <f ca="1">(IFERROR(F15/G15,0))</f>
        <v>0.3106165819107663</v>
      </c>
      <c r="G16" s="9">
        <f ca="1">E16+F16</f>
        <v>0.99999999999999978</v>
      </c>
    </row>
    <row r="17" spans="1:7" ht="15" thickTop="1" x14ac:dyDescent="0.3">
      <c r="A17" s="29"/>
      <c r="B17" s="29"/>
      <c r="C17" s="29"/>
      <c r="D17" s="29"/>
      <c r="E17" s="29"/>
      <c r="F17" s="29"/>
      <c r="G17" s="29"/>
    </row>
    <row r="18" spans="1:7" ht="15" thickBot="1" x14ac:dyDescent="0.35">
      <c r="A18" s="13" t="s">
        <v>43</v>
      </c>
      <c r="B18" s="29"/>
      <c r="C18" s="29"/>
      <c r="D18" s="29"/>
      <c r="E18" s="29"/>
      <c r="F18" s="29"/>
      <c r="G18" s="29"/>
    </row>
    <row r="19" spans="1:7" ht="55.8" thickTop="1" x14ac:dyDescent="0.3">
      <c r="A19" s="10" t="s">
        <v>44</v>
      </c>
      <c r="B19" s="11" t="s">
        <v>3</v>
      </c>
      <c r="C19" s="11" t="s">
        <v>4</v>
      </c>
      <c r="D19" s="11" t="s">
        <v>20</v>
      </c>
      <c r="E19" s="11" t="s">
        <v>5</v>
      </c>
      <c r="F19" s="11" t="s">
        <v>6</v>
      </c>
      <c r="G19" s="11" t="s">
        <v>7</v>
      </c>
    </row>
    <row r="20" spans="1:7" x14ac:dyDescent="0.3">
      <c r="A20" s="16" t="s">
        <v>26</v>
      </c>
      <c r="B20" s="8">
        <f>DataCollection!B15</f>
        <v>2741669</v>
      </c>
      <c r="C20" s="8">
        <f>DataCollection!C15</f>
        <v>806226.64</v>
      </c>
      <c r="D20" s="8">
        <f ca="1">DataCollection!D15</f>
        <v>3547895.64</v>
      </c>
      <c r="E20" s="8">
        <f>DataCollection!E15</f>
        <v>1507999.7999999998</v>
      </c>
      <c r="F20" s="8">
        <f>DataCollection!F15</f>
        <v>710502.70349999983</v>
      </c>
      <c r="G20" s="8">
        <f ca="1">DataCollection!G15</f>
        <v>2218502.5035000001</v>
      </c>
    </row>
    <row r="21" spans="1:7" x14ac:dyDescent="0.3">
      <c r="A21" s="16" t="s">
        <v>28</v>
      </c>
      <c r="B21" s="8">
        <f>'Original Planning Grant'!B15</f>
        <v>308400</v>
      </c>
      <c r="C21" s="8">
        <f>'Original Planning Grant'!C15</f>
        <v>77100</v>
      </c>
      <c r="D21" s="8">
        <f ca="1">'Original Planning Grant'!D15</f>
        <v>385500</v>
      </c>
      <c r="E21" s="8">
        <f>'Original Planning Grant'!E15</f>
        <v>0</v>
      </c>
      <c r="F21" s="8">
        <f>'Original Planning Grant'!F15</f>
        <v>77100</v>
      </c>
      <c r="G21" s="8">
        <f ca="1">'Original Planning Grant'!G15</f>
        <v>77100</v>
      </c>
    </row>
    <row r="22" spans="1:7" x14ac:dyDescent="0.3">
      <c r="A22" s="16" t="s">
        <v>45</v>
      </c>
      <c r="B22" s="8">
        <f>'Capacity Building'!B15</f>
        <v>389018</v>
      </c>
      <c r="C22" s="8">
        <f>'Capacity Building'!C15</f>
        <v>100000</v>
      </c>
      <c r="D22" s="8">
        <f ca="1">'Capacity Building'!D15</f>
        <v>489018</v>
      </c>
      <c r="E22" s="8">
        <f>'Capacity Building'!E15</f>
        <v>199663.49999999997</v>
      </c>
      <c r="F22" s="8">
        <f>'Capacity Building'!F15</f>
        <v>83200.47</v>
      </c>
      <c r="G22" s="8">
        <f ca="1">'Capacity Building'!G15</f>
        <v>282863.96999999997</v>
      </c>
    </row>
    <row r="23" spans="1:7" x14ac:dyDescent="0.3">
      <c r="A23" s="16" t="s">
        <v>46</v>
      </c>
      <c r="B23" s="8">
        <f>'Technical Assistance'!B15</f>
        <v>225000</v>
      </c>
      <c r="C23" s="8">
        <f>'Technical Assistance'!C15</f>
        <v>0</v>
      </c>
      <c r="D23" s="8">
        <f ca="1">'Technical Assistance'!D15</f>
        <v>225000</v>
      </c>
      <c r="E23" s="8">
        <f>'Technical Assistance'!E15</f>
        <v>225000</v>
      </c>
      <c r="F23" s="8">
        <f>'Technical Assistance'!F15</f>
        <v>0</v>
      </c>
      <c r="G23" s="8">
        <f ca="1">'Technical Assistance'!G15</f>
        <v>225000</v>
      </c>
    </row>
    <row r="24" spans="1:7" x14ac:dyDescent="0.3">
      <c r="A24" s="16" t="s">
        <v>31</v>
      </c>
      <c r="B24" s="8">
        <f>'Planning Teams'!B15</f>
        <v>0</v>
      </c>
      <c r="C24" s="8">
        <f>'Planning Teams'!C15</f>
        <v>0</v>
      </c>
      <c r="D24" s="8">
        <f ca="1">'Planning Teams'!D15</f>
        <v>0</v>
      </c>
      <c r="E24" s="8">
        <f>'Planning Teams'!E15</f>
        <v>0</v>
      </c>
      <c r="F24" s="8">
        <f>'Planning Teams'!F15</f>
        <v>0</v>
      </c>
      <c r="G24" s="8">
        <f ca="1">'Planning Teams'!G15</f>
        <v>0</v>
      </c>
    </row>
    <row r="25" spans="1:7" x14ac:dyDescent="0.3">
      <c r="A25" s="16" t="s">
        <v>32</v>
      </c>
      <c r="B25" s="8">
        <f>'Address File'!B15</f>
        <v>0</v>
      </c>
      <c r="C25" s="8">
        <f>'Address File'!C15</f>
        <v>0</v>
      </c>
      <c r="D25" s="8">
        <f ca="1">'Address File'!D15</f>
        <v>0</v>
      </c>
      <c r="E25" s="8">
        <f>'Address File'!E15</f>
        <v>0</v>
      </c>
      <c r="F25" s="8">
        <f>'Address File'!F15</f>
        <v>0</v>
      </c>
      <c r="G25" s="8">
        <f ca="1">'Address File'!G15</f>
        <v>0</v>
      </c>
    </row>
    <row r="26" spans="1:7" x14ac:dyDescent="0.3">
      <c r="A26" s="16" t="s">
        <v>47</v>
      </c>
      <c r="B26" s="8">
        <f>'Application Usage'!B15</f>
        <v>0</v>
      </c>
      <c r="C26" s="8">
        <f>'Application Usage'!C15</f>
        <v>0</v>
      </c>
      <c r="D26" s="8">
        <f ca="1">'Application Usage'!D15</f>
        <v>0</v>
      </c>
      <c r="E26" s="8">
        <f>'Application Usage'!E15</f>
        <v>0</v>
      </c>
      <c r="F26" s="8">
        <f>'Application Usage'!F15</f>
        <v>0</v>
      </c>
      <c r="G26" s="8">
        <f ca="1">'Application Usage'!G15</f>
        <v>0</v>
      </c>
    </row>
    <row r="27" spans="1:7" x14ac:dyDescent="0.3">
      <c r="A27" s="16" t="s">
        <v>48</v>
      </c>
      <c r="B27" s="8">
        <f>'Ownership Adoption'!B15</f>
        <v>0</v>
      </c>
      <c r="C27" s="8">
        <f>'Ownership Adoption'!C15</f>
        <v>0</v>
      </c>
      <c r="D27" s="8">
        <f ca="1">'Ownership Adoption'!D15</f>
        <v>0</v>
      </c>
      <c r="E27" s="8">
        <f>'Ownership Adoption'!E15</f>
        <v>0</v>
      </c>
      <c r="F27" s="8">
        <f>'Ownership Adoption'!F15</f>
        <v>0</v>
      </c>
      <c r="G27" s="8">
        <f ca="1">'Ownership Adoption'!G15</f>
        <v>0</v>
      </c>
    </row>
    <row r="28" spans="1:7" x14ac:dyDescent="0.3">
      <c r="A28" s="16" t="s">
        <v>33</v>
      </c>
      <c r="B28" s="8">
        <f>'Leading Practices'!B15</f>
        <v>0</v>
      </c>
      <c r="C28" s="8">
        <f>'Leading Practices'!C15</f>
        <v>0</v>
      </c>
      <c r="D28" s="8">
        <f ca="1">'Leading Practices'!D15</f>
        <v>0</v>
      </c>
      <c r="E28" s="8">
        <f>'Leading Practices'!E15</f>
        <v>0</v>
      </c>
      <c r="F28" s="8">
        <f>'Leading Practices'!F15</f>
        <v>0</v>
      </c>
      <c r="G28" s="8">
        <f ca="1">'Leading Practices'!G15</f>
        <v>0</v>
      </c>
    </row>
    <row r="29" spans="1:7" x14ac:dyDescent="0.3">
      <c r="A29" s="16" t="s">
        <v>15</v>
      </c>
      <c r="B29" s="8">
        <f>Other!B15</f>
        <v>0</v>
      </c>
      <c r="C29" s="8">
        <f>Other!C15</f>
        <v>0</v>
      </c>
      <c r="D29" s="8">
        <f ca="1">Other!D15</f>
        <v>0</v>
      </c>
      <c r="E29" s="8">
        <f>Other!E15</f>
        <v>0</v>
      </c>
      <c r="F29" s="8">
        <f>Other!F15</f>
        <v>0</v>
      </c>
      <c r="G29" s="8">
        <f ca="1">Other!G15</f>
        <v>0</v>
      </c>
    </row>
    <row r="30" spans="1:7" x14ac:dyDescent="0.3">
      <c r="A30" s="16" t="s">
        <v>49</v>
      </c>
      <c r="B30" s="8">
        <f>SUM(B20:B29)</f>
        <v>3664087</v>
      </c>
      <c r="C30" s="8">
        <f t="shared" ref="C30:G30" si="4">SUM(C20:C29)</f>
        <v>983326.64</v>
      </c>
      <c r="D30" s="8">
        <f t="shared" ca="1" si="4"/>
        <v>4647413.6400000006</v>
      </c>
      <c r="E30" s="8">
        <f t="shared" si="4"/>
        <v>1932663.2999999998</v>
      </c>
      <c r="F30" s="8">
        <f t="shared" si="4"/>
        <v>870803.1734999998</v>
      </c>
      <c r="G30" s="8">
        <f t="shared" ca="1" si="4"/>
        <v>2803466.4735000003</v>
      </c>
    </row>
  </sheetData>
  <sheetProtection password="CB23" sheet="1" objects="1" scenarios="1"/>
  <pageMargins left="0.7" right="0.7" top="0.75" bottom="0.75" header="0.3" footer="0.3"/>
  <pageSetup orientation="portrait"/>
  <ignoredErrors>
    <ignoredError sqref="D15 D13 G13 G15" formula="1"/>
  </ignoredErrors>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election activeCell="B1" sqref="B1:H1"/>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x14ac:dyDescent="0.3">
      <c r="A1" s="13" t="s">
        <v>0</v>
      </c>
      <c r="B1" s="36" t="s">
        <v>33</v>
      </c>
      <c r="C1" s="36"/>
      <c r="D1" s="36"/>
      <c r="E1" s="36"/>
      <c r="F1" s="36"/>
      <c r="G1" s="36"/>
      <c r="H1" s="36"/>
    </row>
    <row r="2" spans="1:8" ht="16.5" customHeight="1" x14ac:dyDescent="0.3"/>
    <row r="3" spans="1:8" ht="15"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x14ac:dyDescent="0.3">
      <c r="A5" s="2" t="s">
        <v>8</v>
      </c>
      <c r="B5" s="3"/>
      <c r="C5" s="3"/>
      <c r="D5" s="8">
        <f ca="1">INDIRECT("B5")+INDIRECT("C5")</f>
        <v>0</v>
      </c>
      <c r="E5" s="5"/>
      <c r="F5" s="3"/>
      <c r="G5" s="8">
        <f ca="1">INDIRECT("E5")+INDIRECT("F5")</f>
        <v>0</v>
      </c>
      <c r="H5" s="14"/>
    </row>
    <row r="6" spans="1:8" s="6" customFormat="1" ht="27.6" x14ac:dyDescent="0.3">
      <c r="A6" s="4" t="s">
        <v>9</v>
      </c>
      <c r="B6" s="31"/>
      <c r="C6" s="5"/>
      <c r="D6" s="8">
        <f ca="1">INDIRECT("B6")+INDIRECT("C6")</f>
        <v>0</v>
      </c>
      <c r="E6" s="5"/>
      <c r="F6" s="5"/>
      <c r="G6" s="8">
        <f ca="1">INDIRECT("E6")+INDIRECT("F6")</f>
        <v>0</v>
      </c>
      <c r="H6" s="14"/>
    </row>
    <row r="7" spans="1:8" x14ac:dyDescent="0.3">
      <c r="A7" s="2" t="s">
        <v>10</v>
      </c>
      <c r="B7" s="3"/>
      <c r="C7" s="3"/>
      <c r="D7" s="8">
        <f ca="1">INDIRECT("B7")+INDIRECT("C7")</f>
        <v>0</v>
      </c>
      <c r="E7" s="3"/>
      <c r="F7" s="3"/>
      <c r="G7" s="8">
        <f ca="1">INDIRECT("E7")+INDIRECT("F7")</f>
        <v>0</v>
      </c>
      <c r="H7" s="14"/>
    </row>
    <row r="8" spans="1:8" x14ac:dyDescent="0.3">
      <c r="A8" s="2" t="s">
        <v>11</v>
      </c>
      <c r="B8" s="3"/>
      <c r="C8" s="32"/>
      <c r="D8" s="8">
        <f ca="1">INDIRECT("B8")+INDIRECT("C8")</f>
        <v>0</v>
      </c>
      <c r="E8" s="3"/>
      <c r="F8" s="3"/>
      <c r="G8" s="8">
        <f ca="1">INDIRECT("E8")+INDIRECT("F8")</f>
        <v>0</v>
      </c>
      <c r="H8" s="14"/>
    </row>
    <row r="9" spans="1:8" x14ac:dyDescent="0.3">
      <c r="A9" s="2" t="s">
        <v>12</v>
      </c>
      <c r="B9" s="3"/>
      <c r="C9" s="3"/>
      <c r="D9" s="8">
        <f ca="1">INDIRECT("B9")+INDIRECT("C9")</f>
        <v>0</v>
      </c>
      <c r="E9" s="3"/>
      <c r="F9" s="3"/>
      <c r="G9" s="8">
        <f ca="1">INDIRECT("E9")+INDIRECT("F9")</f>
        <v>0</v>
      </c>
      <c r="H9" s="14"/>
    </row>
    <row r="10" spans="1:8" x14ac:dyDescent="0.3">
      <c r="A10" s="2" t="s">
        <v>13</v>
      </c>
      <c r="B10" s="3"/>
      <c r="C10" s="3"/>
      <c r="D10" s="8">
        <f ca="1">INDIRECT("B10")+INDIRECT("C10")</f>
        <v>0</v>
      </c>
      <c r="E10" s="3"/>
      <c r="F10" s="3"/>
      <c r="G10" s="8">
        <f ca="1">INDIRECT("E10")+INDIRECT("F10")</f>
        <v>0</v>
      </c>
      <c r="H10" s="14"/>
    </row>
    <row r="11" spans="1:8" x14ac:dyDescent="0.3">
      <c r="A11" s="2" t="s">
        <v>14</v>
      </c>
      <c r="B11" s="3"/>
      <c r="C11" s="3"/>
      <c r="D11" s="8">
        <f ca="1">INDIRECT("B11")+INDIRECT("C11")</f>
        <v>0</v>
      </c>
      <c r="E11" s="3"/>
      <c r="F11" s="3"/>
      <c r="G11" s="8">
        <f ca="1">INDIRECT("E11")+INDIRECT("F11")</f>
        <v>0</v>
      </c>
      <c r="H11" s="14"/>
    </row>
    <row r="12" spans="1:8" x14ac:dyDescent="0.3">
      <c r="A12" s="2" t="s">
        <v>15</v>
      </c>
      <c r="B12" s="3"/>
      <c r="C12" s="3"/>
      <c r="D12" s="8">
        <f ca="1">INDIRECT("B12")+INDIRECT("C12")</f>
        <v>0</v>
      </c>
      <c r="E12" s="3"/>
      <c r="F12" s="3"/>
      <c r="G12" s="8">
        <f ca="1">INDIRECT("E12")+INDIRECT("F12")</f>
        <v>0</v>
      </c>
      <c r="H12" s="14"/>
    </row>
    <row r="13" spans="1:8" x14ac:dyDescent="0.3">
      <c r="A13" s="16" t="s">
        <v>16</v>
      </c>
      <c r="B13" s="8">
        <f>SUM(B5:B12)</f>
        <v>0</v>
      </c>
      <c r="C13" s="8">
        <f t="shared" ref="C13:G13" si="0">SUM(C5:C12)</f>
        <v>0</v>
      </c>
      <c r="D13" s="8">
        <f t="shared" ca="1" si="0"/>
        <v>0</v>
      </c>
      <c r="E13" s="8">
        <f>SUM(E5:E12)</f>
        <v>0</v>
      </c>
      <c r="F13" s="8">
        <f>SUM(F5:F12)</f>
        <v>0</v>
      </c>
      <c r="G13" s="8">
        <f t="shared" ca="1" si="0"/>
        <v>0</v>
      </c>
      <c r="H13" s="14"/>
    </row>
    <row r="14" spans="1:8" x14ac:dyDescent="0.3">
      <c r="A14" s="2" t="s">
        <v>17</v>
      </c>
      <c r="B14" s="3"/>
      <c r="C14" s="3"/>
      <c r="D14" s="8">
        <f ca="1">INDIRECT("B14")+INDIRECT("C14")</f>
        <v>0</v>
      </c>
      <c r="E14" s="3"/>
      <c r="F14" s="3"/>
      <c r="G14" s="8">
        <f ca="1">INDIRECT("E14")+INDIRECT("F14")</f>
        <v>0</v>
      </c>
      <c r="H14" s="14"/>
    </row>
    <row r="15" spans="1:8" x14ac:dyDescent="0.3">
      <c r="A15" s="16" t="s">
        <v>18</v>
      </c>
      <c r="B15" s="8">
        <f>SUM(B13:B14)</f>
        <v>0</v>
      </c>
      <c r="C15" s="8">
        <f t="shared" ref="C15:G15" si="1">SUM(C13:C14)</f>
        <v>0</v>
      </c>
      <c r="D15" s="8">
        <f t="shared" ca="1" si="1"/>
        <v>0</v>
      </c>
      <c r="E15" s="8">
        <f t="shared" si="1"/>
        <v>0</v>
      </c>
      <c r="F15" s="8">
        <f t="shared" si="1"/>
        <v>0</v>
      </c>
      <c r="G15" s="8">
        <f t="shared" ca="1" si="1"/>
        <v>0</v>
      </c>
      <c r="H15" s="14"/>
    </row>
    <row r="16" spans="1:8" ht="15" thickBot="1" x14ac:dyDescent="0.35">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3">
      <c r="A17" s="37" t="s">
        <v>24</v>
      </c>
      <c r="B17" s="37"/>
      <c r="C17" s="37"/>
      <c r="D17" s="37"/>
      <c r="E17" s="37"/>
      <c r="F17" s="37"/>
      <c r="G17" s="37"/>
      <c r="H17" s="37"/>
    </row>
    <row r="18" spans="1:8" s="7" customFormat="1" ht="60" customHeight="1" x14ac:dyDescent="0.3">
      <c r="A18" s="33"/>
      <c r="B18" s="34"/>
      <c r="C18" s="34"/>
      <c r="D18" s="34"/>
      <c r="E18" s="34"/>
      <c r="F18" s="34"/>
      <c r="G18" s="34"/>
      <c r="H18" s="35"/>
    </row>
    <row r="19" spans="1:8" ht="42" customHeight="1" x14ac:dyDescent="0.3">
      <c r="A19" s="40" t="s">
        <v>25</v>
      </c>
      <c r="B19" s="40"/>
      <c r="C19" s="40"/>
      <c r="D19" s="40"/>
      <c r="E19" s="40"/>
      <c r="F19" s="40"/>
      <c r="G19" s="40"/>
      <c r="H19" s="40"/>
    </row>
    <row r="20" spans="1:8" ht="60" customHeight="1" x14ac:dyDescent="0.3">
      <c r="A20" s="33"/>
      <c r="B20" s="34"/>
      <c r="C20" s="34"/>
      <c r="D20" s="34"/>
      <c r="E20" s="34"/>
      <c r="F20" s="34"/>
      <c r="G20" s="34"/>
      <c r="H20" s="35"/>
    </row>
    <row r="21" spans="1:8" s="7" customFormat="1" ht="31.5" customHeight="1" x14ac:dyDescent="0.3">
      <c r="A21" s="39" t="s">
        <v>21</v>
      </c>
      <c r="B21" s="39"/>
      <c r="C21" s="39"/>
      <c r="D21" s="39"/>
      <c r="E21" s="39"/>
      <c r="F21" s="39"/>
      <c r="G21" s="39"/>
      <c r="H21" s="39"/>
    </row>
    <row r="22" spans="1:8" s="7" customFormat="1" ht="60" customHeight="1" x14ac:dyDescent="0.3">
      <c r="A22" s="33"/>
      <c r="B22" s="34"/>
      <c r="C22" s="34"/>
      <c r="D22" s="34"/>
      <c r="E22" s="34"/>
      <c r="F22" s="34"/>
      <c r="G22" s="34"/>
      <c r="H22" s="35"/>
    </row>
    <row r="23" spans="1:8" s="7" customFormat="1" ht="31.5" customHeight="1" x14ac:dyDescent="0.3">
      <c r="A23" s="39" t="s">
        <v>22</v>
      </c>
      <c r="B23" s="39"/>
      <c r="C23" s="39"/>
      <c r="D23" s="39"/>
      <c r="E23" s="39"/>
      <c r="F23" s="39"/>
      <c r="G23" s="39"/>
      <c r="H23" s="39"/>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election activeCell="B1" sqref="B1:H1"/>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x14ac:dyDescent="0.3">
      <c r="A1" s="13" t="s">
        <v>0</v>
      </c>
      <c r="B1" s="36" t="s">
        <v>15</v>
      </c>
      <c r="C1" s="36"/>
      <c r="D1" s="36"/>
      <c r="E1" s="36"/>
      <c r="F1" s="36"/>
      <c r="G1" s="36"/>
      <c r="H1" s="36"/>
    </row>
    <row r="2" spans="1:8" ht="16.5" customHeight="1" x14ac:dyDescent="0.3"/>
    <row r="3" spans="1:8" ht="15"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x14ac:dyDescent="0.3">
      <c r="A5" s="2" t="s">
        <v>8</v>
      </c>
      <c r="B5" s="3"/>
      <c r="C5" s="3"/>
      <c r="D5" s="8">
        <f ca="1">INDIRECT("B5")+INDIRECT("C5")</f>
        <v>0</v>
      </c>
      <c r="E5" s="3"/>
      <c r="F5" s="3"/>
      <c r="G5" s="8">
        <f ca="1">INDIRECT("E5")+INDIRECT("F5")</f>
        <v>0</v>
      </c>
      <c r="H5" s="14"/>
    </row>
    <row r="6" spans="1:8" s="6" customFormat="1" ht="27.6" x14ac:dyDescent="0.3">
      <c r="A6" s="4" t="s">
        <v>9</v>
      </c>
      <c r="B6" s="5"/>
      <c r="C6" s="5"/>
      <c r="D6" s="8">
        <f ca="1">INDIRECT("B6")+INDIRECT("C6")</f>
        <v>0</v>
      </c>
      <c r="E6" s="5"/>
      <c r="F6" s="5"/>
      <c r="G6" s="8">
        <f ca="1">INDIRECT("E6")+INDIRECT("F6")</f>
        <v>0</v>
      </c>
      <c r="H6" s="14"/>
    </row>
    <row r="7" spans="1:8" x14ac:dyDescent="0.3">
      <c r="A7" s="2" t="s">
        <v>10</v>
      </c>
      <c r="B7" s="3"/>
      <c r="C7" s="3"/>
      <c r="D7" s="8">
        <f ca="1">INDIRECT("B7")+INDIRECT("C7")</f>
        <v>0</v>
      </c>
      <c r="E7" s="3"/>
      <c r="F7" s="3"/>
      <c r="G7" s="8">
        <f ca="1">INDIRECT("E7")+INDIRECT("F7")</f>
        <v>0</v>
      </c>
      <c r="H7" s="14"/>
    </row>
    <row r="8" spans="1:8" x14ac:dyDescent="0.3">
      <c r="A8" s="2" t="s">
        <v>11</v>
      </c>
      <c r="B8" s="3"/>
      <c r="C8" s="3"/>
      <c r="D8" s="8">
        <f ca="1">INDIRECT("B8")+INDIRECT("C8")</f>
        <v>0</v>
      </c>
      <c r="E8" s="3"/>
      <c r="F8" s="3"/>
      <c r="G8" s="8">
        <f ca="1">INDIRECT("E8")+INDIRECT("F8")</f>
        <v>0</v>
      </c>
      <c r="H8" s="14"/>
    </row>
    <row r="9" spans="1:8" x14ac:dyDescent="0.3">
      <c r="A9" s="2" t="s">
        <v>12</v>
      </c>
      <c r="B9" s="3"/>
      <c r="C9" s="3"/>
      <c r="D9" s="8">
        <f ca="1">INDIRECT("B9")+INDIRECT("C9")</f>
        <v>0</v>
      </c>
      <c r="E9" s="3"/>
      <c r="F9" s="3"/>
      <c r="G9" s="8">
        <f ca="1">INDIRECT("E9")+INDIRECT("F9")</f>
        <v>0</v>
      </c>
      <c r="H9" s="14"/>
    </row>
    <row r="10" spans="1:8" x14ac:dyDescent="0.3">
      <c r="A10" s="2" t="s">
        <v>13</v>
      </c>
      <c r="B10" s="3"/>
      <c r="C10" s="3"/>
      <c r="D10" s="8">
        <f ca="1">INDIRECT("B10")+INDIRECT("C10")</f>
        <v>0</v>
      </c>
      <c r="E10" s="3"/>
      <c r="F10" s="3"/>
      <c r="G10" s="8">
        <f ca="1">INDIRECT("E10")+INDIRECT("F10")</f>
        <v>0</v>
      </c>
      <c r="H10" s="14"/>
    </row>
    <row r="11" spans="1:8" x14ac:dyDescent="0.3">
      <c r="A11" s="2" t="s">
        <v>14</v>
      </c>
      <c r="B11" s="3"/>
      <c r="C11" s="3"/>
      <c r="D11" s="8">
        <f ca="1">INDIRECT("B11")+INDIRECT("C11")</f>
        <v>0</v>
      </c>
      <c r="E11" s="3"/>
      <c r="F11" s="3"/>
      <c r="G11" s="8">
        <f ca="1">INDIRECT("E11")+INDIRECT("F11")</f>
        <v>0</v>
      </c>
      <c r="H11" s="14"/>
    </row>
    <row r="12" spans="1:8" x14ac:dyDescent="0.3">
      <c r="A12" s="2" t="s">
        <v>15</v>
      </c>
      <c r="B12" s="3"/>
      <c r="C12" s="3"/>
      <c r="D12" s="8">
        <f ca="1">INDIRECT("B12")+INDIRECT("C12")</f>
        <v>0</v>
      </c>
      <c r="E12" s="3"/>
      <c r="F12" s="3"/>
      <c r="G12" s="8">
        <f ca="1">INDIRECT("E12")+INDIRECT("F12")</f>
        <v>0</v>
      </c>
      <c r="H12" s="14"/>
    </row>
    <row r="13" spans="1:8" x14ac:dyDescent="0.3">
      <c r="A13" s="16" t="s">
        <v>16</v>
      </c>
      <c r="B13" s="8">
        <f>SUM(B5:B12)</f>
        <v>0</v>
      </c>
      <c r="C13" s="8">
        <f t="shared" ref="C13:G13" si="0">SUM(C5:C12)</f>
        <v>0</v>
      </c>
      <c r="D13" s="8">
        <f t="shared" ca="1" si="0"/>
        <v>0</v>
      </c>
      <c r="E13" s="8">
        <f t="shared" si="0"/>
        <v>0</v>
      </c>
      <c r="F13" s="8">
        <f t="shared" si="0"/>
        <v>0</v>
      </c>
      <c r="G13" s="8">
        <f t="shared" ca="1" si="0"/>
        <v>0</v>
      </c>
      <c r="H13" s="14"/>
    </row>
    <row r="14" spans="1:8" x14ac:dyDescent="0.3">
      <c r="A14" s="2" t="s">
        <v>17</v>
      </c>
      <c r="B14" s="3"/>
      <c r="C14" s="3"/>
      <c r="D14" s="8">
        <f ca="1">INDIRECT("B14")+INDIRECT("C14")</f>
        <v>0</v>
      </c>
      <c r="E14" s="3"/>
      <c r="F14" s="3"/>
      <c r="G14" s="8">
        <f ca="1">INDIRECT("E14")+INDIRECT("F14")</f>
        <v>0</v>
      </c>
      <c r="H14" s="14"/>
    </row>
    <row r="15" spans="1:8" x14ac:dyDescent="0.3">
      <c r="A15" s="16" t="s">
        <v>18</v>
      </c>
      <c r="B15" s="8">
        <f>SUM(B13:B14)</f>
        <v>0</v>
      </c>
      <c r="C15" s="8">
        <f t="shared" ref="C15:G15" si="1">SUM(C13:C14)</f>
        <v>0</v>
      </c>
      <c r="D15" s="8">
        <f t="shared" ca="1" si="1"/>
        <v>0</v>
      </c>
      <c r="E15" s="8">
        <f t="shared" si="1"/>
        <v>0</v>
      </c>
      <c r="F15" s="8">
        <f t="shared" si="1"/>
        <v>0</v>
      </c>
      <c r="G15" s="8">
        <f t="shared" ca="1" si="1"/>
        <v>0</v>
      </c>
      <c r="H15" s="14"/>
    </row>
    <row r="16" spans="1:8" ht="15" thickBot="1" x14ac:dyDescent="0.35">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3">
      <c r="A17" s="37" t="s">
        <v>24</v>
      </c>
      <c r="B17" s="37"/>
      <c r="C17" s="37"/>
      <c r="D17" s="37"/>
      <c r="E17" s="37"/>
      <c r="F17" s="37"/>
      <c r="G17" s="37"/>
      <c r="H17" s="37"/>
    </row>
    <row r="18" spans="1:8" s="7" customFormat="1" ht="60" customHeight="1" x14ac:dyDescent="0.3">
      <c r="A18" s="33"/>
      <c r="B18" s="34"/>
      <c r="C18" s="34"/>
      <c r="D18" s="34"/>
      <c r="E18" s="34"/>
      <c r="F18" s="34"/>
      <c r="G18" s="34"/>
      <c r="H18" s="35"/>
    </row>
    <row r="19" spans="1:8" ht="42" customHeight="1" x14ac:dyDescent="0.3">
      <c r="A19" s="40" t="s">
        <v>25</v>
      </c>
      <c r="B19" s="40"/>
      <c r="C19" s="40"/>
      <c r="D19" s="40"/>
      <c r="E19" s="40"/>
      <c r="F19" s="40"/>
      <c r="G19" s="40"/>
      <c r="H19" s="40"/>
    </row>
    <row r="20" spans="1:8" ht="60" customHeight="1" x14ac:dyDescent="0.3">
      <c r="A20" s="33"/>
      <c r="B20" s="34"/>
      <c r="C20" s="34"/>
      <c r="D20" s="34"/>
      <c r="E20" s="34"/>
      <c r="F20" s="34"/>
      <c r="G20" s="34"/>
      <c r="H20" s="35"/>
    </row>
    <row r="21" spans="1:8" s="7" customFormat="1" ht="31.5" customHeight="1" x14ac:dyDescent="0.3">
      <c r="A21" s="39" t="s">
        <v>21</v>
      </c>
      <c r="B21" s="39"/>
      <c r="C21" s="39"/>
      <c r="D21" s="39"/>
      <c r="E21" s="39"/>
      <c r="F21" s="39"/>
      <c r="G21" s="39"/>
      <c r="H21" s="39"/>
    </row>
    <row r="22" spans="1:8" s="7" customFormat="1" ht="60" customHeight="1" x14ac:dyDescent="0.3">
      <c r="A22" s="33"/>
      <c r="B22" s="34"/>
      <c r="C22" s="34"/>
      <c r="D22" s="34"/>
      <c r="E22" s="34"/>
      <c r="F22" s="34"/>
      <c r="G22" s="34"/>
      <c r="H22" s="35"/>
    </row>
    <row r="23" spans="1:8" s="7" customFormat="1" ht="31.5" customHeight="1" x14ac:dyDescent="0.3">
      <c r="A23" s="39" t="s">
        <v>22</v>
      </c>
      <c r="B23" s="39"/>
      <c r="C23" s="39"/>
      <c r="D23" s="39"/>
      <c r="E23" s="39"/>
      <c r="F23" s="39"/>
      <c r="G23" s="39"/>
      <c r="H23" s="39"/>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election activeCell="A18" sqref="A18:H18"/>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x14ac:dyDescent="0.3">
      <c r="A1" s="13" t="s">
        <v>0</v>
      </c>
      <c r="B1" s="36" t="s">
        <v>26</v>
      </c>
      <c r="C1" s="36"/>
      <c r="D1" s="36"/>
      <c r="E1" s="36"/>
      <c r="F1" s="36"/>
      <c r="G1" s="36"/>
      <c r="H1" s="36"/>
    </row>
    <row r="3" spans="1:8" ht="15" thickBot="1" x14ac:dyDescent="0.35">
      <c r="A3" s="13" t="s">
        <v>1</v>
      </c>
    </row>
    <row r="4" spans="1:8" ht="55.8" thickTop="1" x14ac:dyDescent="0.3">
      <c r="A4" s="10" t="s">
        <v>2</v>
      </c>
      <c r="B4" s="11" t="s">
        <v>3</v>
      </c>
      <c r="C4" s="11" t="s">
        <v>4</v>
      </c>
      <c r="D4" s="11" t="s">
        <v>20</v>
      </c>
      <c r="E4" s="11" t="s">
        <v>5</v>
      </c>
      <c r="F4" s="11" t="s">
        <v>6</v>
      </c>
      <c r="G4" s="11" t="s">
        <v>7</v>
      </c>
      <c r="H4" s="12" t="s">
        <v>34</v>
      </c>
    </row>
    <row r="5" spans="1:8" s="20" customFormat="1" x14ac:dyDescent="0.3">
      <c r="A5" s="4" t="s">
        <v>8</v>
      </c>
      <c r="B5" s="18">
        <v>75817.7</v>
      </c>
      <c r="C5" s="18">
        <v>0</v>
      </c>
      <c r="D5" s="19">
        <f ca="1">INDIRECT("B5")+INDIRECT("C5")</f>
        <v>75817.7</v>
      </c>
      <c r="E5" s="18">
        <v>29381.019999999997</v>
      </c>
      <c r="F5" s="18">
        <v>0</v>
      </c>
      <c r="G5" s="19">
        <f ca="1">INDIRECT("E5")+INDIRECT("F5")</f>
        <v>29381.019999999997</v>
      </c>
      <c r="H5" s="14"/>
    </row>
    <row r="6" spans="1:8" s="6" customFormat="1" ht="27.6" x14ac:dyDescent="0.3">
      <c r="A6" s="4" t="s">
        <v>9</v>
      </c>
      <c r="B6" s="31">
        <v>32493.3</v>
      </c>
      <c r="C6" s="5">
        <v>0</v>
      </c>
      <c r="D6" s="8">
        <f ca="1">INDIRECT("B6")+INDIRECT("C6")</f>
        <v>32493.3</v>
      </c>
      <c r="E6" s="5">
        <v>9225.8599999999988</v>
      </c>
      <c r="F6" s="5">
        <v>0</v>
      </c>
      <c r="G6" s="8">
        <f ca="1">INDIRECT("E6")+INDIRECT("F6")</f>
        <v>9225.8599999999988</v>
      </c>
      <c r="H6" s="14"/>
    </row>
    <row r="7" spans="1:8" x14ac:dyDescent="0.3">
      <c r="A7" s="2" t="s">
        <v>10</v>
      </c>
      <c r="B7" s="3">
        <v>3006</v>
      </c>
      <c r="C7" s="3">
        <v>0</v>
      </c>
      <c r="D7" s="8">
        <f ca="1">INDIRECT("B7")+INDIRECT("C7")</f>
        <v>3006</v>
      </c>
      <c r="E7" s="3">
        <v>354</v>
      </c>
      <c r="F7" s="3">
        <v>0</v>
      </c>
      <c r="G7" s="8">
        <f ca="1">INDIRECT("E7")+INDIRECT("F7")</f>
        <v>354</v>
      </c>
      <c r="H7" s="14"/>
    </row>
    <row r="8" spans="1:8" x14ac:dyDescent="0.3">
      <c r="A8" s="2" t="s">
        <v>11</v>
      </c>
      <c r="B8" s="3">
        <v>42852</v>
      </c>
      <c r="C8" s="3">
        <v>0</v>
      </c>
      <c r="D8" s="8">
        <f ca="1">INDIRECT("B8")+INDIRECT("C8")</f>
        <v>42852</v>
      </c>
      <c r="E8" s="3">
        <v>46382.48000000001</v>
      </c>
      <c r="F8" s="3">
        <v>0</v>
      </c>
      <c r="G8" s="8">
        <f ca="1">INDIRECT("E8")+INDIRECT("F8")</f>
        <v>46382.48000000001</v>
      </c>
      <c r="H8" s="14"/>
    </row>
    <row r="9" spans="1:8" x14ac:dyDescent="0.3">
      <c r="A9" s="2" t="s">
        <v>12</v>
      </c>
      <c r="B9" s="32">
        <v>751</v>
      </c>
      <c r="C9" s="3">
        <v>0</v>
      </c>
      <c r="D9" s="8">
        <f ca="1">INDIRECT("B9")+INDIRECT("C9")</f>
        <v>751</v>
      </c>
      <c r="E9" s="3">
        <v>108.48</v>
      </c>
      <c r="F9" s="3">
        <v>0</v>
      </c>
      <c r="G9" s="8">
        <f ca="1">INDIRECT("E9")+INDIRECT("F9")</f>
        <v>108.48</v>
      </c>
      <c r="H9" s="14"/>
    </row>
    <row r="10" spans="1:8" x14ac:dyDescent="0.3">
      <c r="A10" s="2" t="s">
        <v>13</v>
      </c>
      <c r="B10" s="3">
        <v>2232406</v>
      </c>
      <c r="C10" s="3">
        <v>0</v>
      </c>
      <c r="D10" s="8">
        <f ca="1">INDIRECT("B10")+INDIRECT("C10")</f>
        <v>2232406</v>
      </c>
      <c r="E10" s="3">
        <v>1410489.9899999998</v>
      </c>
      <c r="F10" s="3">
        <v>0</v>
      </c>
      <c r="G10" s="8">
        <f ca="1">INDIRECT("E10")+INDIRECT("F10")</f>
        <v>1410489.9899999998</v>
      </c>
      <c r="H10" s="14"/>
    </row>
    <row r="11" spans="1:8" x14ac:dyDescent="0.3">
      <c r="A11" s="2" t="s">
        <v>14</v>
      </c>
      <c r="B11" s="3">
        <v>0</v>
      </c>
      <c r="C11" s="3">
        <v>0</v>
      </c>
      <c r="D11" s="8">
        <f ca="1">INDIRECT("B11")+INDIRECT("C11")</f>
        <v>0</v>
      </c>
      <c r="E11" s="3">
        <v>0</v>
      </c>
      <c r="F11" s="3">
        <v>0</v>
      </c>
      <c r="G11" s="8">
        <f ca="1">INDIRECT("E11")+INDIRECT("F11")</f>
        <v>0</v>
      </c>
      <c r="H11" s="14"/>
    </row>
    <row r="12" spans="1:8" x14ac:dyDescent="0.3">
      <c r="A12" s="2" t="s">
        <v>15</v>
      </c>
      <c r="B12" s="3">
        <v>167949</v>
      </c>
      <c r="C12" s="3">
        <v>806226.64</v>
      </c>
      <c r="D12" s="8">
        <f ca="1">INDIRECT("B12")+INDIRECT("C12")</f>
        <v>974175.64</v>
      </c>
      <c r="E12" s="3">
        <v>8100</v>
      </c>
      <c r="F12" s="3">
        <v>710502.70349999983</v>
      </c>
      <c r="G12" s="8">
        <f ca="1">INDIRECT("E12")+INDIRECT("F12")</f>
        <v>718602.70349999983</v>
      </c>
      <c r="H12" s="14"/>
    </row>
    <row r="13" spans="1:8" x14ac:dyDescent="0.3">
      <c r="A13" s="2" t="s">
        <v>16</v>
      </c>
      <c r="B13" s="8">
        <f>SUM(B5:B12)</f>
        <v>2555275</v>
      </c>
      <c r="C13" s="8">
        <f>SUM(C5:C12)</f>
        <v>806226.64</v>
      </c>
      <c r="D13" s="8">
        <f t="shared" ref="D13:G13" ca="1" si="0">SUM(D5:D12)</f>
        <v>3361501.64</v>
      </c>
      <c r="E13" s="8">
        <f t="shared" si="0"/>
        <v>1504041.8299999998</v>
      </c>
      <c r="F13" s="8">
        <f>SUM(F5:F12)</f>
        <v>710502.70349999983</v>
      </c>
      <c r="G13" s="8">
        <f t="shared" ca="1" si="0"/>
        <v>2214544.5334999999</v>
      </c>
      <c r="H13" s="14"/>
    </row>
    <row r="14" spans="1:8" x14ac:dyDescent="0.3">
      <c r="A14" s="2" t="s">
        <v>17</v>
      </c>
      <c r="B14" s="3">
        <v>186394</v>
      </c>
      <c r="C14" s="3">
        <v>0</v>
      </c>
      <c r="D14" s="8">
        <f ca="1">INDIRECT("B14")+INDIRECT("C14")</f>
        <v>186394</v>
      </c>
      <c r="E14" s="3">
        <v>3957.9700000000003</v>
      </c>
      <c r="F14" s="3">
        <v>0</v>
      </c>
      <c r="G14" s="8">
        <f ca="1">INDIRECT("E14")+INDIRECT("F14")</f>
        <v>3957.9700000000003</v>
      </c>
      <c r="H14" s="14"/>
    </row>
    <row r="15" spans="1:8" x14ac:dyDescent="0.3">
      <c r="A15" s="2" t="s">
        <v>18</v>
      </c>
      <c r="B15" s="8">
        <f>SUM(B13:B14)</f>
        <v>2741669</v>
      </c>
      <c r="C15" s="8">
        <f t="shared" ref="C15:G15" si="1">SUM(C13:C14)</f>
        <v>806226.64</v>
      </c>
      <c r="D15" s="8">
        <f t="shared" ca="1" si="1"/>
        <v>3547895.64</v>
      </c>
      <c r="E15" s="8">
        <f t="shared" si="1"/>
        <v>1507999.7999999998</v>
      </c>
      <c r="F15" s="8">
        <f t="shared" si="1"/>
        <v>710502.70349999983</v>
      </c>
      <c r="G15" s="8">
        <f t="shared" ca="1" si="1"/>
        <v>2218502.5035000001</v>
      </c>
      <c r="H15" s="14"/>
    </row>
    <row r="16" spans="1:8" ht="15" thickBot="1" x14ac:dyDescent="0.35">
      <c r="A16" s="21" t="s">
        <v>19</v>
      </c>
      <c r="B16" s="9">
        <f ca="1">(IFERROR(B15/D15,0))</f>
        <v>0.77275920100062467</v>
      </c>
      <c r="C16" s="9">
        <f ca="1">(IFERROR(C15/D15,0))</f>
        <v>0.2272407989993753</v>
      </c>
      <c r="D16" s="9">
        <f ca="1">B16+C16</f>
        <v>1</v>
      </c>
      <c r="E16" s="9">
        <f ca="1">(IFERROR(E15/G15,0))</f>
        <v>0.67973770488016927</v>
      </c>
      <c r="F16" s="9">
        <f ca="1">(IFERROR(F15/G15,0))</f>
        <v>0.32026229511983051</v>
      </c>
      <c r="G16" s="9">
        <f ca="1">E16+F16</f>
        <v>0.99999999999999978</v>
      </c>
      <c r="H16" s="15"/>
    </row>
    <row r="17" spans="1:8" ht="45" customHeight="1" thickTop="1" x14ac:dyDescent="0.3">
      <c r="A17" s="37" t="s">
        <v>27</v>
      </c>
      <c r="B17" s="37"/>
      <c r="C17" s="37"/>
      <c r="D17" s="37"/>
      <c r="E17" s="37"/>
      <c r="F17" s="37"/>
      <c r="G17" s="37"/>
      <c r="H17" s="37"/>
    </row>
    <row r="18" spans="1:8" s="7" customFormat="1" ht="60" customHeight="1" x14ac:dyDescent="0.3">
      <c r="A18" s="33" t="s">
        <v>50</v>
      </c>
      <c r="B18" s="34"/>
      <c r="C18" s="34"/>
      <c r="D18" s="34"/>
      <c r="E18" s="34"/>
      <c r="F18" s="34"/>
      <c r="G18" s="34"/>
      <c r="H18" s="35"/>
    </row>
    <row r="19" spans="1:8" ht="45" customHeight="1" thickBot="1" x14ac:dyDescent="0.35">
      <c r="A19" s="38" t="s">
        <v>35</v>
      </c>
      <c r="B19" s="38"/>
      <c r="C19" s="38"/>
      <c r="D19" s="38"/>
      <c r="E19" s="38"/>
      <c r="F19" s="38"/>
      <c r="G19" s="38"/>
      <c r="H19" s="38"/>
    </row>
    <row r="20" spans="1:8" ht="42" thickTop="1" x14ac:dyDescent="0.3">
      <c r="A20" s="10"/>
      <c r="B20" s="11" t="s">
        <v>36</v>
      </c>
      <c r="C20" s="12" t="s">
        <v>37</v>
      </c>
    </row>
    <row r="21" spans="1:8" x14ac:dyDescent="0.3">
      <c r="A21" s="16" t="s">
        <v>38</v>
      </c>
      <c r="B21" s="22">
        <v>771</v>
      </c>
      <c r="C21" s="23">
        <v>4585</v>
      </c>
    </row>
    <row r="22" spans="1:8" ht="28.2" thickBot="1" x14ac:dyDescent="0.35">
      <c r="A22" s="24" t="s">
        <v>39</v>
      </c>
      <c r="B22" s="25">
        <v>2.42</v>
      </c>
      <c r="C22" s="26">
        <v>3.95</v>
      </c>
    </row>
    <row r="23" spans="1:8" s="7" customFormat="1" ht="45" customHeight="1" thickTop="1" x14ac:dyDescent="0.3">
      <c r="A23" s="39" t="s">
        <v>40</v>
      </c>
      <c r="B23" s="39"/>
      <c r="C23" s="39"/>
      <c r="D23" s="39"/>
      <c r="E23" s="39"/>
      <c r="F23" s="39"/>
      <c r="G23" s="39"/>
      <c r="H23" s="39"/>
    </row>
    <row r="24" spans="1:8" s="7" customFormat="1" ht="60" customHeight="1" x14ac:dyDescent="0.3">
      <c r="A24" s="33"/>
      <c r="B24" s="34"/>
      <c r="C24" s="34"/>
      <c r="D24" s="34"/>
      <c r="E24" s="34"/>
      <c r="F24" s="34"/>
      <c r="G24" s="34"/>
      <c r="H24" s="35"/>
    </row>
    <row r="25" spans="1:8" s="7" customFormat="1" ht="13.8" x14ac:dyDescent="0.3"/>
    <row r="26" spans="1:8" s="7" customFormat="1" ht="13.8" x14ac:dyDescent="0.3"/>
  </sheetData>
  <sheetProtection password="CB23" sheet="1" objects="1" scenarios="1" formatRows="0"/>
  <mergeCells count="6">
    <mergeCell ref="A24:H24"/>
    <mergeCell ref="B1:H1"/>
    <mergeCell ref="A17:H17"/>
    <mergeCell ref="A18:H18"/>
    <mergeCell ref="A19:H19"/>
    <mergeCell ref="A23:H23"/>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H23"/>
  <sheetViews>
    <sheetView showGridLines="0" workbookViewId="0">
      <selection activeCell="I20" sqref="I20"/>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x14ac:dyDescent="0.3">
      <c r="A1" s="13" t="s">
        <v>0</v>
      </c>
      <c r="B1" s="36" t="s">
        <v>28</v>
      </c>
      <c r="C1" s="36"/>
      <c r="D1" s="36"/>
      <c r="E1" s="36"/>
      <c r="F1" s="36"/>
      <c r="G1" s="36"/>
      <c r="H1" s="36"/>
    </row>
    <row r="2" spans="1:8" ht="16.5" customHeight="1" x14ac:dyDescent="0.3"/>
    <row r="3" spans="1:8" ht="15"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x14ac:dyDescent="0.3">
      <c r="A5" s="2" t="s">
        <v>8</v>
      </c>
      <c r="B5" s="3">
        <v>141562.4</v>
      </c>
      <c r="C5" s="3">
        <v>0</v>
      </c>
      <c r="D5" s="8">
        <f ca="1">INDIRECT("B5")+INDIRECT("C5")</f>
        <v>141562.4</v>
      </c>
      <c r="E5" s="3">
        <v>0</v>
      </c>
      <c r="F5" s="3">
        <v>0</v>
      </c>
      <c r="G5" s="8">
        <f ca="1">INDIRECT("E5")+INDIRECT("F5")</f>
        <v>0</v>
      </c>
      <c r="H5" s="14"/>
    </row>
    <row r="6" spans="1:8" s="6" customFormat="1" ht="27.6" x14ac:dyDescent="0.3">
      <c r="A6" s="4" t="s">
        <v>9</v>
      </c>
      <c r="B6" s="5">
        <v>60669.599999999999</v>
      </c>
      <c r="C6" s="5">
        <v>0</v>
      </c>
      <c r="D6" s="8">
        <f ca="1">INDIRECT("B6")+INDIRECT("C6")</f>
        <v>60669.599999999999</v>
      </c>
      <c r="E6" s="5">
        <v>0</v>
      </c>
      <c r="F6" s="5">
        <v>0</v>
      </c>
      <c r="G6" s="8">
        <f ca="1">INDIRECT("E6")+INDIRECT("F6")</f>
        <v>0</v>
      </c>
      <c r="H6" s="14"/>
    </row>
    <row r="7" spans="1:8" x14ac:dyDescent="0.3">
      <c r="A7" s="2" t="s">
        <v>10</v>
      </c>
      <c r="B7" s="3">
        <v>100000</v>
      </c>
      <c r="C7" s="3">
        <v>0</v>
      </c>
      <c r="D7" s="8">
        <f ca="1">INDIRECT("B7")+INDIRECT("C7")</f>
        <v>100000</v>
      </c>
      <c r="E7" s="3">
        <v>0</v>
      </c>
      <c r="F7" s="3">
        <v>0</v>
      </c>
      <c r="G7" s="8">
        <f ca="1">INDIRECT("E7")+INDIRECT("F7")</f>
        <v>0</v>
      </c>
      <c r="H7" s="14"/>
    </row>
    <row r="8" spans="1:8" x14ac:dyDescent="0.3">
      <c r="A8" s="2" t="s">
        <v>11</v>
      </c>
      <c r="B8" s="3">
        <v>6168</v>
      </c>
      <c r="C8" s="3">
        <v>0</v>
      </c>
      <c r="D8" s="8">
        <f ca="1">INDIRECT("B8")+INDIRECT("C8")</f>
        <v>6168</v>
      </c>
      <c r="E8" s="3">
        <v>0</v>
      </c>
      <c r="F8" s="3">
        <v>0</v>
      </c>
      <c r="G8" s="8">
        <f ca="1">INDIRECT("E8")+INDIRECT("F8")</f>
        <v>0</v>
      </c>
      <c r="H8" s="14"/>
    </row>
    <row r="9" spans="1:8" x14ac:dyDescent="0.3">
      <c r="A9" s="2" t="s">
        <v>12</v>
      </c>
      <c r="B9" s="3">
        <v>0</v>
      </c>
      <c r="C9" s="3">
        <v>0</v>
      </c>
      <c r="D9" s="8">
        <f ca="1">INDIRECT("B9")+INDIRECT("C9")</f>
        <v>0</v>
      </c>
      <c r="E9" s="3">
        <v>0</v>
      </c>
      <c r="F9" s="3">
        <v>0</v>
      </c>
      <c r="G9" s="8">
        <f ca="1">INDIRECT("E9")+INDIRECT("F9")</f>
        <v>0</v>
      </c>
      <c r="H9" s="14"/>
    </row>
    <row r="10" spans="1:8" x14ac:dyDescent="0.3">
      <c r="A10" s="2" t="s">
        <v>13</v>
      </c>
      <c r="B10" s="3">
        <v>0</v>
      </c>
      <c r="C10" s="3">
        <v>0</v>
      </c>
      <c r="D10" s="8">
        <f ca="1">INDIRECT("B10")+INDIRECT("C10")</f>
        <v>0</v>
      </c>
      <c r="E10" s="3">
        <v>0</v>
      </c>
      <c r="F10" s="3">
        <v>0</v>
      </c>
      <c r="G10" s="8">
        <f ca="1">INDIRECT("E10")+INDIRECT("F10")</f>
        <v>0</v>
      </c>
      <c r="H10" s="14"/>
    </row>
    <row r="11" spans="1:8" x14ac:dyDescent="0.3">
      <c r="A11" s="2" t="s">
        <v>14</v>
      </c>
      <c r="B11" s="3">
        <v>0</v>
      </c>
      <c r="C11" s="3">
        <v>0</v>
      </c>
      <c r="D11" s="8">
        <f ca="1">INDIRECT("B11")+INDIRECT("C11")</f>
        <v>0</v>
      </c>
      <c r="E11" s="3">
        <v>0</v>
      </c>
      <c r="F11" s="3">
        <v>0</v>
      </c>
      <c r="G11" s="8">
        <f ca="1">INDIRECT("E11")+INDIRECT("F11")</f>
        <v>0</v>
      </c>
      <c r="H11" s="14"/>
    </row>
    <row r="12" spans="1:8" x14ac:dyDescent="0.3">
      <c r="A12" s="2" t="s">
        <v>15</v>
      </c>
      <c r="B12" s="3">
        <v>0</v>
      </c>
      <c r="C12" s="3">
        <v>77100</v>
      </c>
      <c r="D12" s="8">
        <f ca="1">INDIRECT("B12")+INDIRECT("C12")</f>
        <v>77100</v>
      </c>
      <c r="E12" s="3">
        <v>0</v>
      </c>
      <c r="F12" s="3">
        <v>77100</v>
      </c>
      <c r="G12" s="8">
        <f ca="1">INDIRECT("E12")+INDIRECT("F12")</f>
        <v>77100</v>
      </c>
      <c r="H12" s="14"/>
    </row>
    <row r="13" spans="1:8" x14ac:dyDescent="0.3">
      <c r="A13" s="16" t="s">
        <v>16</v>
      </c>
      <c r="B13" s="8">
        <f>SUM(B5:B12)</f>
        <v>308400</v>
      </c>
      <c r="C13" s="8">
        <f t="shared" ref="C13:G13" si="0">SUM(C5:C12)</f>
        <v>77100</v>
      </c>
      <c r="D13" s="8">
        <f t="shared" ca="1" si="0"/>
        <v>385500</v>
      </c>
      <c r="E13" s="8">
        <f t="shared" si="0"/>
        <v>0</v>
      </c>
      <c r="F13" s="8">
        <f t="shared" si="0"/>
        <v>77100</v>
      </c>
      <c r="G13" s="8">
        <f t="shared" ca="1" si="0"/>
        <v>77100</v>
      </c>
      <c r="H13" s="14"/>
    </row>
    <row r="14" spans="1:8" x14ac:dyDescent="0.3">
      <c r="A14" s="2" t="s">
        <v>17</v>
      </c>
      <c r="B14" s="3">
        <v>0</v>
      </c>
      <c r="C14" s="3">
        <v>0</v>
      </c>
      <c r="D14" s="8">
        <f ca="1">INDIRECT("B14")+INDIRECT("C14")</f>
        <v>0</v>
      </c>
      <c r="E14" s="3">
        <v>0</v>
      </c>
      <c r="F14" s="3">
        <v>0</v>
      </c>
      <c r="G14" s="8">
        <f ca="1">INDIRECT("E14")+INDIRECT("F14")</f>
        <v>0</v>
      </c>
      <c r="H14" s="14"/>
    </row>
    <row r="15" spans="1:8" x14ac:dyDescent="0.3">
      <c r="A15" s="16" t="s">
        <v>18</v>
      </c>
      <c r="B15" s="8">
        <f>SUM(B13:B14)</f>
        <v>308400</v>
      </c>
      <c r="C15" s="8">
        <f t="shared" ref="C15:G15" si="1">SUM(C13:C14)</f>
        <v>77100</v>
      </c>
      <c r="D15" s="8">
        <f t="shared" ca="1" si="1"/>
        <v>385500</v>
      </c>
      <c r="E15" s="8">
        <f t="shared" si="1"/>
        <v>0</v>
      </c>
      <c r="F15" s="8">
        <f t="shared" si="1"/>
        <v>77100</v>
      </c>
      <c r="G15" s="8">
        <f t="shared" ca="1" si="1"/>
        <v>77100</v>
      </c>
      <c r="H15" s="14"/>
    </row>
    <row r="16" spans="1:8" ht="15" thickBot="1" x14ac:dyDescent="0.35">
      <c r="A16" s="17" t="s">
        <v>19</v>
      </c>
      <c r="B16" s="9">
        <f ca="1">(IFERROR(B15/D15,0))</f>
        <v>0.8</v>
      </c>
      <c r="C16" s="9">
        <f ca="1">(IFERROR(C15/D15,0))</f>
        <v>0.2</v>
      </c>
      <c r="D16" s="9">
        <f ca="1">B16+C16</f>
        <v>1</v>
      </c>
      <c r="E16" s="9">
        <f ca="1">(IFERROR(E15/G15,0))</f>
        <v>0</v>
      </c>
      <c r="F16" s="9">
        <f ca="1">(IFERROR(F15/G15,0))</f>
        <v>1</v>
      </c>
      <c r="G16" s="9">
        <f ca="1">E16+F16</f>
        <v>1</v>
      </c>
      <c r="H16" s="15"/>
    </row>
    <row r="17" spans="1:8" ht="48" customHeight="1" thickTop="1" x14ac:dyDescent="0.3">
      <c r="A17" s="37" t="s">
        <v>24</v>
      </c>
      <c r="B17" s="37"/>
      <c r="C17" s="37"/>
      <c r="D17" s="37"/>
      <c r="E17" s="37"/>
      <c r="F17" s="37"/>
      <c r="G17" s="37"/>
      <c r="H17" s="37"/>
    </row>
    <row r="18" spans="1:8" s="7" customFormat="1" ht="60" customHeight="1" x14ac:dyDescent="0.3">
      <c r="A18" s="33" t="s">
        <v>51</v>
      </c>
      <c r="B18" s="34"/>
      <c r="C18" s="34"/>
      <c r="D18" s="34"/>
      <c r="E18" s="34"/>
      <c r="F18" s="34"/>
      <c r="G18" s="34"/>
      <c r="H18" s="35"/>
    </row>
    <row r="19" spans="1:8" ht="42" customHeight="1" x14ac:dyDescent="0.3">
      <c r="A19" s="40" t="s">
        <v>25</v>
      </c>
      <c r="B19" s="40"/>
      <c r="C19" s="40"/>
      <c r="D19" s="40"/>
      <c r="E19" s="40"/>
      <c r="F19" s="40"/>
      <c r="G19" s="40"/>
      <c r="H19" s="40"/>
    </row>
    <row r="20" spans="1:8" ht="60" customHeight="1" x14ac:dyDescent="0.3">
      <c r="A20" s="33" t="s">
        <v>52</v>
      </c>
      <c r="B20" s="34"/>
      <c r="C20" s="34"/>
      <c r="D20" s="34"/>
      <c r="E20" s="34"/>
      <c r="F20" s="34"/>
      <c r="G20" s="34"/>
      <c r="H20" s="35"/>
    </row>
    <row r="21" spans="1:8" s="7" customFormat="1" ht="31.5" customHeight="1" x14ac:dyDescent="0.3">
      <c r="A21" s="39" t="s">
        <v>21</v>
      </c>
      <c r="B21" s="39"/>
      <c r="C21" s="39"/>
      <c r="D21" s="39"/>
      <c r="E21" s="39"/>
      <c r="F21" s="39"/>
      <c r="G21" s="39"/>
      <c r="H21" s="39"/>
    </row>
    <row r="22" spans="1:8" s="7" customFormat="1" ht="60" customHeight="1" x14ac:dyDescent="0.3">
      <c r="A22" s="33"/>
      <c r="B22" s="34"/>
      <c r="C22" s="34"/>
      <c r="D22" s="34"/>
      <c r="E22" s="34"/>
      <c r="F22" s="34"/>
      <c r="G22" s="34"/>
      <c r="H22" s="35"/>
    </row>
    <row r="23" spans="1:8" s="7" customFormat="1" ht="31.5" customHeight="1" x14ac:dyDescent="0.3">
      <c r="A23" s="39" t="s">
        <v>22</v>
      </c>
      <c r="B23" s="39"/>
      <c r="C23" s="39"/>
      <c r="D23" s="39"/>
      <c r="E23" s="39"/>
      <c r="F23" s="39"/>
      <c r="G23" s="39"/>
      <c r="H23" s="39"/>
    </row>
  </sheetData>
  <sheetProtection password="CB23" sheet="1" objects="1" scenarios="1" formatRows="0"/>
  <mergeCells count="8">
    <mergeCell ref="B1:H1"/>
    <mergeCell ref="A20:H20"/>
    <mergeCell ref="A23:H23"/>
    <mergeCell ref="A17:H17"/>
    <mergeCell ref="A18:H18"/>
    <mergeCell ref="A21:H21"/>
    <mergeCell ref="A22:H22"/>
    <mergeCell ref="A19:H19"/>
  </mergeCells>
  <pageMargins left="0.25" right="0.25" top="0.75" bottom="0.75" header="0.3" footer="0.3"/>
  <pageSetup orientation="landscape" horizontalDpi="4294967292" verticalDpi="4294967292"/>
  <headerFooter>
    <oddHeader>&amp;CSBI Project Attachment</oddHeader>
    <oddFooter>&amp;C&amp;9Page &amp;P of &amp;N (&amp;D)</oddFooter>
  </headerFooter>
  <rowBreaks count="1" manualBreakCount="1">
    <brk id="18" max="16383"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election activeCell="A19" sqref="A19:H19"/>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x14ac:dyDescent="0.3">
      <c r="A1" s="13" t="s">
        <v>0</v>
      </c>
      <c r="B1" s="36" t="s">
        <v>29</v>
      </c>
      <c r="C1" s="36"/>
      <c r="D1" s="36"/>
      <c r="E1" s="36"/>
      <c r="F1" s="36"/>
      <c r="G1" s="36"/>
      <c r="H1" s="36"/>
    </row>
    <row r="2" spans="1:8" ht="16.5" customHeight="1" x14ac:dyDescent="0.3"/>
    <row r="3" spans="1:8" ht="15"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x14ac:dyDescent="0.3">
      <c r="A5" s="2" t="s">
        <v>8</v>
      </c>
      <c r="B5" s="3">
        <v>208362.69999999998</v>
      </c>
      <c r="C5" s="3">
        <v>40131</v>
      </c>
      <c r="D5" s="8">
        <f ca="1">INDIRECT("B5")+INDIRECT("C5")</f>
        <v>248493.69999999998</v>
      </c>
      <c r="E5" s="3">
        <v>121912.88</v>
      </c>
      <c r="F5" s="3">
        <v>30999.3</v>
      </c>
      <c r="G5" s="8">
        <f ca="1">INDIRECT("E5")+INDIRECT("F5")</f>
        <v>152912.18</v>
      </c>
      <c r="H5" s="14"/>
    </row>
    <row r="6" spans="1:8" s="6" customFormat="1" ht="27.6" x14ac:dyDescent="0.3">
      <c r="A6" s="4" t="s">
        <v>9</v>
      </c>
      <c r="B6" s="5">
        <v>89298.3</v>
      </c>
      <c r="C6" s="5">
        <v>17199</v>
      </c>
      <c r="D6" s="8">
        <f ca="1">INDIRECT("B6")+INDIRECT("C6")</f>
        <v>106497.3</v>
      </c>
      <c r="E6" s="5">
        <v>38708.889999999992</v>
      </c>
      <c r="F6" s="5">
        <v>9531.17</v>
      </c>
      <c r="G6" s="8">
        <f ca="1">INDIRECT("E6")+INDIRECT("F6")</f>
        <v>48240.05999999999</v>
      </c>
      <c r="H6" s="14"/>
    </row>
    <row r="7" spans="1:8" x14ac:dyDescent="0.3">
      <c r="A7" s="2" t="s">
        <v>10</v>
      </c>
      <c r="B7" s="3">
        <v>43006</v>
      </c>
      <c r="C7" s="3">
        <v>0</v>
      </c>
      <c r="D7" s="8">
        <f ca="1">INDIRECT("B7")+INDIRECT("C7")</f>
        <v>43006</v>
      </c>
      <c r="E7" s="3">
        <v>21372.14</v>
      </c>
      <c r="F7" s="3">
        <v>0</v>
      </c>
      <c r="G7" s="8">
        <f ca="1">INDIRECT("E7")+INDIRECT("F7")</f>
        <v>21372.14</v>
      </c>
      <c r="H7" s="14"/>
    </row>
    <row r="8" spans="1:8" x14ac:dyDescent="0.3">
      <c r="A8" s="2" t="s">
        <v>11</v>
      </c>
      <c r="B8" s="3">
        <v>2600</v>
      </c>
      <c r="C8" s="3">
        <v>0</v>
      </c>
      <c r="D8" s="8">
        <f ca="1">INDIRECT("B8")+INDIRECT("C8")</f>
        <v>2600</v>
      </c>
      <c r="E8" s="3">
        <v>10691.35</v>
      </c>
      <c r="F8" s="3">
        <v>0</v>
      </c>
      <c r="G8" s="8">
        <f ca="1">INDIRECT("E8")+INDIRECT("F8")</f>
        <v>10691.35</v>
      </c>
      <c r="H8" s="14"/>
    </row>
    <row r="9" spans="1:8" x14ac:dyDescent="0.3">
      <c r="A9" s="2" t="s">
        <v>12</v>
      </c>
      <c r="B9" s="3">
        <v>5751</v>
      </c>
      <c r="C9" s="3">
        <v>0</v>
      </c>
      <c r="D9" s="8">
        <f ca="1">INDIRECT("B9")+INDIRECT("C9")</f>
        <v>5751</v>
      </c>
      <c r="E9" s="3">
        <v>6379.24</v>
      </c>
      <c r="F9" s="3">
        <v>0</v>
      </c>
      <c r="G9" s="8">
        <f ca="1">INDIRECT("E9")+INDIRECT("F9")</f>
        <v>6379.24</v>
      </c>
      <c r="H9" s="14"/>
    </row>
    <row r="10" spans="1:8" x14ac:dyDescent="0.3">
      <c r="A10" s="2" t="s">
        <v>13</v>
      </c>
      <c r="B10" s="3">
        <v>40000</v>
      </c>
      <c r="C10" s="3">
        <v>0</v>
      </c>
      <c r="D10" s="8">
        <f ca="1">INDIRECT("B10")+INDIRECT("C10")</f>
        <v>40000</v>
      </c>
      <c r="E10" s="3">
        <v>0</v>
      </c>
      <c r="F10" s="3">
        <v>0</v>
      </c>
      <c r="G10" s="8">
        <f ca="1">INDIRECT("E10")+INDIRECT("F10")</f>
        <v>0</v>
      </c>
      <c r="H10" s="14"/>
    </row>
    <row r="11" spans="1:8" x14ac:dyDescent="0.3">
      <c r="A11" s="2" t="s">
        <v>14</v>
      </c>
      <c r="B11" s="3">
        <v>0</v>
      </c>
      <c r="C11" s="3">
        <v>0</v>
      </c>
      <c r="D11" s="8">
        <f ca="1">INDIRECT("B11")+INDIRECT("C11")</f>
        <v>0</v>
      </c>
      <c r="E11" s="3">
        <v>0</v>
      </c>
      <c r="F11" s="3">
        <v>0</v>
      </c>
      <c r="G11" s="8">
        <f ca="1">INDIRECT("E11")+INDIRECT("F11")</f>
        <v>0</v>
      </c>
      <c r="H11" s="14"/>
    </row>
    <row r="12" spans="1:8" x14ac:dyDescent="0.3">
      <c r="A12" s="2" t="s">
        <v>15</v>
      </c>
      <c r="B12" s="3">
        <v>0</v>
      </c>
      <c r="C12" s="3">
        <v>42670</v>
      </c>
      <c r="D12" s="8">
        <f ca="1">INDIRECT("B12")+INDIRECT("C12")</f>
        <v>42670</v>
      </c>
      <c r="E12" s="3">
        <v>599</v>
      </c>
      <c r="F12" s="3">
        <v>42670</v>
      </c>
      <c r="G12" s="8">
        <f ca="1">INDIRECT("E12")+INDIRECT("F12")</f>
        <v>43269</v>
      </c>
      <c r="H12" s="14"/>
    </row>
    <row r="13" spans="1:8" x14ac:dyDescent="0.3">
      <c r="A13" s="16" t="s">
        <v>16</v>
      </c>
      <c r="B13" s="8">
        <f>SUM(B5:B12)</f>
        <v>389018</v>
      </c>
      <c r="C13" s="8">
        <f t="shared" ref="C13:G13" si="0">SUM(C5:C12)</f>
        <v>100000</v>
      </c>
      <c r="D13" s="8">
        <f t="shared" ca="1" si="0"/>
        <v>489018</v>
      </c>
      <c r="E13" s="8">
        <f t="shared" si="0"/>
        <v>199663.49999999997</v>
      </c>
      <c r="F13" s="8">
        <f t="shared" si="0"/>
        <v>83200.47</v>
      </c>
      <c r="G13" s="8">
        <f t="shared" ca="1" si="0"/>
        <v>282863.96999999997</v>
      </c>
      <c r="H13" s="14"/>
    </row>
    <row r="14" spans="1:8" x14ac:dyDescent="0.3">
      <c r="A14" s="2" t="s">
        <v>17</v>
      </c>
      <c r="B14" s="3">
        <v>0</v>
      </c>
      <c r="C14" s="3">
        <v>0</v>
      </c>
      <c r="D14" s="8">
        <f ca="1">INDIRECT("B14")+INDIRECT("C14")</f>
        <v>0</v>
      </c>
      <c r="E14" s="3">
        <v>0</v>
      </c>
      <c r="F14" s="3">
        <v>0</v>
      </c>
      <c r="G14" s="8">
        <f ca="1">INDIRECT("E14")+INDIRECT("F14")</f>
        <v>0</v>
      </c>
      <c r="H14" s="14"/>
    </row>
    <row r="15" spans="1:8" x14ac:dyDescent="0.3">
      <c r="A15" s="16" t="s">
        <v>18</v>
      </c>
      <c r="B15" s="8">
        <f>SUM(B13:B14)</f>
        <v>389018</v>
      </c>
      <c r="C15" s="8">
        <f t="shared" ref="C15:G15" si="1">SUM(C13:C14)</f>
        <v>100000</v>
      </c>
      <c r="D15" s="8">
        <f t="shared" ca="1" si="1"/>
        <v>489018</v>
      </c>
      <c r="E15" s="8">
        <f t="shared" si="1"/>
        <v>199663.49999999997</v>
      </c>
      <c r="F15" s="8">
        <f t="shared" si="1"/>
        <v>83200.47</v>
      </c>
      <c r="G15" s="8">
        <f t="shared" ca="1" si="1"/>
        <v>282863.96999999997</v>
      </c>
      <c r="H15" s="14"/>
    </row>
    <row r="16" spans="1:8" ht="15" thickBot="1" x14ac:dyDescent="0.35">
      <c r="A16" s="17" t="s">
        <v>19</v>
      </c>
      <c r="B16" s="9">
        <f ca="1">(IFERROR(B15/D15,0))</f>
        <v>0.79550854978753338</v>
      </c>
      <c r="C16" s="9">
        <f ca="1">(IFERROR(C15/D15,0))</f>
        <v>0.20449145021246662</v>
      </c>
      <c r="D16" s="9">
        <f ca="1">B16+C16</f>
        <v>1</v>
      </c>
      <c r="E16" s="9">
        <f ca="1">(IFERROR(E15/G15,0))</f>
        <v>0.70586402361530876</v>
      </c>
      <c r="F16" s="9">
        <f ca="1">(IFERROR(F15/G15,0))</f>
        <v>0.29413597638469124</v>
      </c>
      <c r="G16" s="9">
        <f ca="1">E16+F16</f>
        <v>1</v>
      </c>
      <c r="H16" s="15"/>
    </row>
    <row r="17" spans="1:8" ht="48" customHeight="1" thickTop="1" x14ac:dyDescent="0.3">
      <c r="A17" s="37" t="s">
        <v>24</v>
      </c>
      <c r="B17" s="37"/>
      <c r="C17" s="37"/>
      <c r="D17" s="37"/>
      <c r="E17" s="37"/>
      <c r="F17" s="37"/>
      <c r="G17" s="37"/>
      <c r="H17" s="37"/>
    </row>
    <row r="18" spans="1:8" s="7" customFormat="1" ht="60" customHeight="1" x14ac:dyDescent="0.3">
      <c r="A18" s="33" t="s">
        <v>53</v>
      </c>
      <c r="B18" s="34"/>
      <c r="C18" s="34"/>
      <c r="D18" s="34"/>
      <c r="E18" s="34"/>
      <c r="F18" s="34"/>
      <c r="G18" s="34"/>
      <c r="H18" s="35"/>
    </row>
    <row r="19" spans="1:8" ht="42" customHeight="1" x14ac:dyDescent="0.3">
      <c r="A19" s="40" t="s">
        <v>25</v>
      </c>
      <c r="B19" s="40"/>
      <c r="C19" s="40"/>
      <c r="D19" s="40"/>
      <c r="E19" s="40"/>
      <c r="F19" s="40"/>
      <c r="G19" s="40"/>
      <c r="H19" s="40"/>
    </row>
    <row r="20" spans="1:8" ht="60" customHeight="1" x14ac:dyDescent="0.3">
      <c r="A20" s="33"/>
      <c r="B20" s="34"/>
      <c r="C20" s="34"/>
      <c r="D20" s="34"/>
      <c r="E20" s="34"/>
      <c r="F20" s="34"/>
      <c r="G20" s="34"/>
      <c r="H20" s="35"/>
    </row>
    <row r="21" spans="1:8" s="7" customFormat="1" ht="31.5" customHeight="1" x14ac:dyDescent="0.3">
      <c r="A21" s="39" t="s">
        <v>21</v>
      </c>
      <c r="B21" s="39"/>
      <c r="C21" s="39"/>
      <c r="D21" s="39"/>
      <c r="E21" s="39"/>
      <c r="F21" s="39"/>
      <c r="G21" s="39"/>
      <c r="H21" s="39"/>
    </row>
    <row r="22" spans="1:8" s="7" customFormat="1" ht="60" customHeight="1" x14ac:dyDescent="0.3">
      <c r="A22" s="33"/>
      <c r="B22" s="34"/>
      <c r="C22" s="34"/>
      <c r="D22" s="34"/>
      <c r="E22" s="34"/>
      <c r="F22" s="34"/>
      <c r="G22" s="34"/>
      <c r="H22" s="35"/>
    </row>
    <row r="23" spans="1:8" s="7" customFormat="1" ht="31.5" customHeight="1" x14ac:dyDescent="0.3">
      <c r="A23" s="39" t="s">
        <v>22</v>
      </c>
      <c r="B23" s="39"/>
      <c r="C23" s="39"/>
      <c r="D23" s="39"/>
      <c r="E23" s="39"/>
      <c r="F23" s="39"/>
      <c r="G23" s="39"/>
      <c r="H23" s="39"/>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tabSelected="1" workbookViewId="0">
      <selection activeCell="A8" sqref="A8"/>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x14ac:dyDescent="0.3">
      <c r="A1" s="13" t="s">
        <v>0</v>
      </c>
      <c r="B1" s="36" t="s">
        <v>30</v>
      </c>
      <c r="C1" s="36"/>
      <c r="D1" s="36"/>
      <c r="E1" s="36"/>
      <c r="F1" s="36"/>
      <c r="G1" s="36"/>
      <c r="H1" s="36"/>
    </row>
    <row r="2" spans="1:8" ht="16.5" customHeight="1" x14ac:dyDescent="0.3"/>
    <row r="3" spans="1:8" ht="15"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x14ac:dyDescent="0.3">
      <c r="A5" s="2" t="s">
        <v>8</v>
      </c>
      <c r="B5" s="3">
        <v>0</v>
      </c>
      <c r="C5" s="3">
        <v>0</v>
      </c>
      <c r="D5" s="8">
        <f ca="1">INDIRECT("B5")+INDIRECT("C5")</f>
        <v>0</v>
      </c>
      <c r="E5" s="3">
        <v>0</v>
      </c>
      <c r="F5" s="3">
        <v>0</v>
      </c>
      <c r="G5" s="8">
        <f ca="1">INDIRECT("E5")+INDIRECT("F5")</f>
        <v>0</v>
      </c>
      <c r="H5" s="14"/>
    </row>
    <row r="6" spans="1:8" s="6" customFormat="1" ht="27.6" x14ac:dyDescent="0.3">
      <c r="A6" s="4" t="s">
        <v>9</v>
      </c>
      <c r="B6" s="5">
        <v>0</v>
      </c>
      <c r="C6" s="5">
        <v>0</v>
      </c>
      <c r="D6" s="8">
        <f ca="1">INDIRECT("B6")+INDIRECT("C6")</f>
        <v>0</v>
      </c>
      <c r="E6" s="5">
        <v>0</v>
      </c>
      <c r="F6" s="5">
        <v>0</v>
      </c>
      <c r="G6" s="8">
        <f ca="1">INDIRECT("E6")+INDIRECT("F6")</f>
        <v>0</v>
      </c>
      <c r="H6" s="14"/>
    </row>
    <row r="7" spans="1:8" x14ac:dyDescent="0.3">
      <c r="A7" s="2" t="s">
        <v>10</v>
      </c>
      <c r="B7" s="3">
        <v>0</v>
      </c>
      <c r="C7" s="3">
        <v>0</v>
      </c>
      <c r="D7" s="8">
        <f ca="1">INDIRECT("B7")+INDIRECT("C7")</f>
        <v>0</v>
      </c>
      <c r="E7" s="3">
        <v>0</v>
      </c>
      <c r="F7" s="3">
        <v>0</v>
      </c>
      <c r="G7" s="8">
        <f ca="1">INDIRECT("E7")+INDIRECT("F7")</f>
        <v>0</v>
      </c>
      <c r="H7" s="14"/>
    </row>
    <row r="8" spans="1:8" x14ac:dyDescent="0.3">
      <c r="A8" s="2" t="s">
        <v>11</v>
      </c>
      <c r="B8" s="3">
        <v>0</v>
      </c>
      <c r="C8" s="3">
        <v>0</v>
      </c>
      <c r="D8" s="8">
        <f ca="1">INDIRECT("B8")+INDIRECT("C8")</f>
        <v>0</v>
      </c>
      <c r="E8" s="3">
        <v>0</v>
      </c>
      <c r="F8" s="3">
        <v>0</v>
      </c>
      <c r="G8" s="8">
        <f ca="1">INDIRECT("E8")+INDIRECT("F8")</f>
        <v>0</v>
      </c>
      <c r="H8" s="14"/>
    </row>
    <row r="9" spans="1:8" x14ac:dyDescent="0.3">
      <c r="A9" s="2" t="s">
        <v>12</v>
      </c>
      <c r="B9" s="3">
        <v>0</v>
      </c>
      <c r="C9" s="3">
        <v>0</v>
      </c>
      <c r="D9" s="8">
        <f ca="1">INDIRECT("B9")+INDIRECT("C9")</f>
        <v>0</v>
      </c>
      <c r="E9" s="3">
        <v>0</v>
      </c>
      <c r="F9" s="3">
        <v>0</v>
      </c>
      <c r="G9" s="8">
        <f ca="1">INDIRECT("E9")+INDIRECT("F9")</f>
        <v>0</v>
      </c>
      <c r="H9" s="14"/>
    </row>
    <row r="10" spans="1:8" x14ac:dyDescent="0.3">
      <c r="A10" s="2" t="s">
        <v>13</v>
      </c>
      <c r="B10" s="3">
        <v>75000</v>
      </c>
      <c r="C10" s="3">
        <v>0</v>
      </c>
      <c r="D10" s="8">
        <f ca="1">INDIRECT("B10")+INDIRECT("C10")</f>
        <v>75000</v>
      </c>
      <c r="E10" s="3">
        <v>75000</v>
      </c>
      <c r="F10" s="3">
        <v>0</v>
      </c>
      <c r="G10" s="8">
        <f ca="1">INDIRECT("E10")+INDIRECT("F10")</f>
        <v>75000</v>
      </c>
      <c r="H10" s="14"/>
    </row>
    <row r="11" spans="1:8" x14ac:dyDescent="0.3">
      <c r="A11" s="2" t="s">
        <v>14</v>
      </c>
      <c r="B11" s="3">
        <v>0</v>
      </c>
      <c r="C11" s="3">
        <v>0</v>
      </c>
      <c r="D11" s="8">
        <f ca="1">INDIRECT("B11")+INDIRECT("C11")</f>
        <v>0</v>
      </c>
      <c r="E11" s="3">
        <v>0</v>
      </c>
      <c r="F11" s="3">
        <v>0</v>
      </c>
      <c r="G11" s="8">
        <f ca="1">INDIRECT("E11")+INDIRECT("F11")</f>
        <v>0</v>
      </c>
      <c r="H11" s="14"/>
    </row>
    <row r="12" spans="1:8" x14ac:dyDescent="0.3">
      <c r="A12" s="2" t="s">
        <v>15</v>
      </c>
      <c r="B12" s="3">
        <v>150000</v>
      </c>
      <c r="C12" s="3">
        <v>0</v>
      </c>
      <c r="D12" s="8">
        <f ca="1">INDIRECT("B12")+INDIRECT("C12")</f>
        <v>150000</v>
      </c>
      <c r="E12" s="3">
        <v>150000</v>
      </c>
      <c r="F12" s="3">
        <v>0</v>
      </c>
      <c r="G12" s="8">
        <f ca="1">INDIRECT("E12")+INDIRECT("F12")</f>
        <v>150000</v>
      </c>
      <c r="H12" s="14"/>
    </row>
    <row r="13" spans="1:8" x14ac:dyDescent="0.3">
      <c r="A13" s="16" t="s">
        <v>16</v>
      </c>
      <c r="B13" s="8">
        <f>SUM(B5:B12)</f>
        <v>225000</v>
      </c>
      <c r="C13" s="8">
        <f t="shared" ref="C13:G13" si="0">SUM(C5:C12)</f>
        <v>0</v>
      </c>
      <c r="D13" s="8">
        <f t="shared" ca="1" si="0"/>
        <v>225000</v>
      </c>
      <c r="E13" s="8">
        <f t="shared" si="0"/>
        <v>225000</v>
      </c>
      <c r="F13" s="8">
        <f t="shared" si="0"/>
        <v>0</v>
      </c>
      <c r="G13" s="8">
        <f t="shared" ca="1" si="0"/>
        <v>225000</v>
      </c>
      <c r="H13" s="14"/>
    </row>
    <row r="14" spans="1:8" x14ac:dyDescent="0.3">
      <c r="A14" s="2" t="s">
        <v>17</v>
      </c>
      <c r="B14" s="3">
        <v>0</v>
      </c>
      <c r="C14" s="3">
        <v>0</v>
      </c>
      <c r="D14" s="8">
        <f ca="1">INDIRECT("B14")+INDIRECT("C14")</f>
        <v>0</v>
      </c>
      <c r="E14" s="3">
        <v>0</v>
      </c>
      <c r="F14" s="3">
        <v>0</v>
      </c>
      <c r="G14" s="8">
        <f ca="1">INDIRECT("E14")+INDIRECT("F14")</f>
        <v>0</v>
      </c>
      <c r="H14" s="14"/>
    </row>
    <row r="15" spans="1:8" x14ac:dyDescent="0.3">
      <c r="A15" s="16" t="s">
        <v>18</v>
      </c>
      <c r="B15" s="8">
        <f>SUM(B13:B14)</f>
        <v>225000</v>
      </c>
      <c r="C15" s="8">
        <f t="shared" ref="C15:G15" si="1">SUM(C13:C14)</f>
        <v>0</v>
      </c>
      <c r="D15" s="8">
        <f t="shared" ca="1" si="1"/>
        <v>225000</v>
      </c>
      <c r="E15" s="8">
        <f t="shared" si="1"/>
        <v>225000</v>
      </c>
      <c r="F15" s="8">
        <f t="shared" si="1"/>
        <v>0</v>
      </c>
      <c r="G15" s="8">
        <f t="shared" ca="1" si="1"/>
        <v>225000</v>
      </c>
      <c r="H15" s="14"/>
    </row>
    <row r="16" spans="1:8" ht="15" thickBot="1" x14ac:dyDescent="0.35">
      <c r="A16" s="17" t="s">
        <v>19</v>
      </c>
      <c r="B16" s="9">
        <f ca="1">(IFERROR(B15/D15,0))</f>
        <v>1</v>
      </c>
      <c r="C16" s="9">
        <f ca="1">(IFERROR(C15/D15,0))</f>
        <v>0</v>
      </c>
      <c r="D16" s="9">
        <f ca="1">B16+C16</f>
        <v>1</v>
      </c>
      <c r="E16" s="9">
        <f ca="1">(IFERROR(E15/G15,0))</f>
        <v>1</v>
      </c>
      <c r="F16" s="9">
        <f ca="1">(IFERROR(F15/G15,0))</f>
        <v>0</v>
      </c>
      <c r="G16" s="9">
        <f ca="1">E16+F16</f>
        <v>1</v>
      </c>
      <c r="H16" s="15"/>
    </row>
    <row r="17" spans="1:8" ht="48" customHeight="1" thickTop="1" x14ac:dyDescent="0.3">
      <c r="A17" s="37" t="s">
        <v>24</v>
      </c>
      <c r="B17" s="37"/>
      <c r="C17" s="37"/>
      <c r="D17" s="37"/>
      <c r="E17" s="37"/>
      <c r="F17" s="37"/>
      <c r="G17" s="37"/>
      <c r="H17" s="37"/>
    </row>
    <row r="18" spans="1:8" s="7" customFormat="1" ht="60" customHeight="1" x14ac:dyDescent="0.3">
      <c r="A18" s="33" t="s">
        <v>54</v>
      </c>
      <c r="B18" s="34"/>
      <c r="C18" s="34"/>
      <c r="D18" s="34"/>
      <c r="E18" s="34"/>
      <c r="F18" s="34"/>
      <c r="G18" s="34"/>
      <c r="H18" s="35"/>
    </row>
    <row r="19" spans="1:8" ht="42" customHeight="1" x14ac:dyDescent="0.3">
      <c r="A19" s="40" t="s">
        <v>25</v>
      </c>
      <c r="B19" s="40"/>
      <c r="C19" s="40"/>
      <c r="D19" s="40"/>
      <c r="E19" s="40"/>
      <c r="F19" s="40"/>
      <c r="G19" s="40"/>
      <c r="H19" s="40"/>
    </row>
    <row r="20" spans="1:8" ht="60" customHeight="1" x14ac:dyDescent="0.3">
      <c r="A20" s="33"/>
      <c r="B20" s="34"/>
      <c r="C20" s="34"/>
      <c r="D20" s="34"/>
      <c r="E20" s="34"/>
      <c r="F20" s="34"/>
      <c r="G20" s="34"/>
      <c r="H20" s="35"/>
    </row>
    <row r="21" spans="1:8" s="7" customFormat="1" ht="31.5" customHeight="1" x14ac:dyDescent="0.3">
      <c r="A21" s="39" t="s">
        <v>21</v>
      </c>
      <c r="B21" s="39"/>
      <c r="C21" s="39"/>
      <c r="D21" s="39"/>
      <c r="E21" s="39"/>
      <c r="F21" s="39"/>
      <c r="G21" s="39"/>
      <c r="H21" s="39"/>
    </row>
    <row r="22" spans="1:8" s="7" customFormat="1" ht="60" customHeight="1" x14ac:dyDescent="0.3">
      <c r="A22" s="33"/>
      <c r="B22" s="34"/>
      <c r="C22" s="34"/>
      <c r="D22" s="34"/>
      <c r="E22" s="34"/>
      <c r="F22" s="34"/>
      <c r="G22" s="34"/>
      <c r="H22" s="35"/>
    </row>
    <row r="23" spans="1:8" s="7" customFormat="1" ht="31.5" customHeight="1" x14ac:dyDescent="0.3">
      <c r="A23" s="39" t="s">
        <v>22</v>
      </c>
      <c r="B23" s="39"/>
      <c r="C23" s="39"/>
      <c r="D23" s="39"/>
      <c r="E23" s="39"/>
      <c r="F23" s="39"/>
      <c r="G23" s="39"/>
      <c r="H23" s="39"/>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election activeCell="B1" sqref="B1:H1"/>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x14ac:dyDescent="0.3">
      <c r="A1" s="13" t="s">
        <v>0</v>
      </c>
      <c r="B1" s="36" t="s">
        <v>31</v>
      </c>
      <c r="C1" s="36"/>
      <c r="D1" s="36"/>
      <c r="E1" s="36"/>
      <c r="F1" s="36"/>
      <c r="G1" s="36"/>
      <c r="H1" s="36"/>
    </row>
    <row r="2" spans="1:8" ht="16.5" customHeight="1" x14ac:dyDescent="0.3"/>
    <row r="3" spans="1:8" ht="15"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x14ac:dyDescent="0.3">
      <c r="A5" s="2" t="s">
        <v>8</v>
      </c>
      <c r="B5" s="3"/>
      <c r="C5" s="3"/>
      <c r="D5" s="8">
        <f ca="1">INDIRECT("B5")+INDIRECT("C5")</f>
        <v>0</v>
      </c>
      <c r="E5" s="3"/>
      <c r="F5" s="3"/>
      <c r="G5" s="8">
        <f ca="1">INDIRECT("E5")+INDIRECT("F5")</f>
        <v>0</v>
      </c>
      <c r="H5" s="14"/>
    </row>
    <row r="6" spans="1:8" s="6" customFormat="1" ht="27.6" x14ac:dyDescent="0.3">
      <c r="A6" s="4" t="s">
        <v>9</v>
      </c>
      <c r="B6" s="5"/>
      <c r="C6" s="5"/>
      <c r="D6" s="8">
        <f ca="1">INDIRECT("B6")+INDIRECT("C6")</f>
        <v>0</v>
      </c>
      <c r="E6" s="5"/>
      <c r="F6" s="5"/>
      <c r="G6" s="8">
        <f ca="1">INDIRECT("E6")+INDIRECT("F6")</f>
        <v>0</v>
      </c>
      <c r="H6" s="14"/>
    </row>
    <row r="7" spans="1:8" x14ac:dyDescent="0.3">
      <c r="A7" s="2" t="s">
        <v>10</v>
      </c>
      <c r="B7" s="3"/>
      <c r="C7" s="3"/>
      <c r="D7" s="8">
        <f ca="1">INDIRECT("B7")+INDIRECT("C7")</f>
        <v>0</v>
      </c>
      <c r="E7" s="3"/>
      <c r="F7" s="3"/>
      <c r="G7" s="8">
        <f ca="1">INDIRECT("E7")+INDIRECT("F7")</f>
        <v>0</v>
      </c>
      <c r="H7" s="14"/>
    </row>
    <row r="8" spans="1:8" x14ac:dyDescent="0.3">
      <c r="A8" s="2" t="s">
        <v>11</v>
      </c>
      <c r="B8" s="3"/>
      <c r="C8" s="3"/>
      <c r="D8" s="8">
        <f ca="1">INDIRECT("B8")+INDIRECT("C8")</f>
        <v>0</v>
      </c>
      <c r="E8" s="3"/>
      <c r="F8" s="3"/>
      <c r="G8" s="8">
        <f ca="1">INDIRECT("E8")+INDIRECT("F8")</f>
        <v>0</v>
      </c>
      <c r="H8" s="14"/>
    </row>
    <row r="9" spans="1:8" x14ac:dyDescent="0.3">
      <c r="A9" s="2" t="s">
        <v>12</v>
      </c>
      <c r="B9" s="3"/>
      <c r="C9" s="3"/>
      <c r="D9" s="8">
        <f ca="1">INDIRECT("B9")+INDIRECT("C9")</f>
        <v>0</v>
      </c>
      <c r="E9" s="3"/>
      <c r="F9" s="3"/>
      <c r="G9" s="8">
        <f ca="1">INDIRECT("E9")+INDIRECT("F9")</f>
        <v>0</v>
      </c>
      <c r="H9" s="14"/>
    </row>
    <row r="10" spans="1:8" x14ac:dyDescent="0.3">
      <c r="A10" s="2" t="s">
        <v>13</v>
      </c>
      <c r="B10" s="3"/>
      <c r="C10" s="3"/>
      <c r="D10" s="8">
        <f ca="1">INDIRECT("B10")+INDIRECT("C10")</f>
        <v>0</v>
      </c>
      <c r="E10" s="3"/>
      <c r="F10" s="3"/>
      <c r="G10" s="8">
        <f ca="1">INDIRECT("E10")+INDIRECT("F10")</f>
        <v>0</v>
      </c>
      <c r="H10" s="14"/>
    </row>
    <row r="11" spans="1:8" x14ac:dyDescent="0.3">
      <c r="A11" s="2" t="s">
        <v>14</v>
      </c>
      <c r="B11" s="3"/>
      <c r="C11" s="3"/>
      <c r="D11" s="8">
        <f ca="1">INDIRECT("B11")+INDIRECT("C11")</f>
        <v>0</v>
      </c>
      <c r="E11" s="3"/>
      <c r="F11" s="3"/>
      <c r="G11" s="8">
        <f ca="1">INDIRECT("E11")+INDIRECT("F11")</f>
        <v>0</v>
      </c>
      <c r="H11" s="14"/>
    </row>
    <row r="12" spans="1:8" x14ac:dyDescent="0.3">
      <c r="A12" s="2" t="s">
        <v>15</v>
      </c>
      <c r="B12" s="3"/>
      <c r="C12" s="3"/>
      <c r="D12" s="8">
        <f ca="1">INDIRECT("B12")+INDIRECT("C12")</f>
        <v>0</v>
      </c>
      <c r="E12" s="3"/>
      <c r="F12" s="3"/>
      <c r="G12" s="8">
        <f ca="1">INDIRECT("E12")+INDIRECT("F12")</f>
        <v>0</v>
      </c>
      <c r="H12" s="14"/>
    </row>
    <row r="13" spans="1:8" x14ac:dyDescent="0.3">
      <c r="A13" s="16" t="s">
        <v>16</v>
      </c>
      <c r="B13" s="8">
        <f>SUM(B5:B12)</f>
        <v>0</v>
      </c>
      <c r="C13" s="8">
        <f t="shared" ref="C13:G13" si="0">SUM(C5:C12)</f>
        <v>0</v>
      </c>
      <c r="D13" s="8">
        <f t="shared" ca="1" si="0"/>
        <v>0</v>
      </c>
      <c r="E13" s="8">
        <f t="shared" si="0"/>
        <v>0</v>
      </c>
      <c r="F13" s="8">
        <f t="shared" si="0"/>
        <v>0</v>
      </c>
      <c r="G13" s="8">
        <f t="shared" ca="1" si="0"/>
        <v>0</v>
      </c>
      <c r="H13" s="14"/>
    </row>
    <row r="14" spans="1:8" x14ac:dyDescent="0.3">
      <c r="A14" s="2" t="s">
        <v>17</v>
      </c>
      <c r="B14" s="3"/>
      <c r="C14" s="3"/>
      <c r="D14" s="8">
        <f ca="1">INDIRECT("B14")+INDIRECT("C14")</f>
        <v>0</v>
      </c>
      <c r="E14" s="3"/>
      <c r="F14" s="3"/>
      <c r="G14" s="8">
        <f ca="1">INDIRECT("E14")+INDIRECT("F14")</f>
        <v>0</v>
      </c>
      <c r="H14" s="14"/>
    </row>
    <row r="15" spans="1:8" x14ac:dyDescent="0.3">
      <c r="A15" s="16" t="s">
        <v>18</v>
      </c>
      <c r="B15" s="8">
        <f>SUM(B13:B14)</f>
        <v>0</v>
      </c>
      <c r="C15" s="8">
        <f t="shared" ref="C15:G15" si="1">SUM(C13:C14)</f>
        <v>0</v>
      </c>
      <c r="D15" s="8">
        <f t="shared" ca="1" si="1"/>
        <v>0</v>
      </c>
      <c r="E15" s="8">
        <f t="shared" si="1"/>
        <v>0</v>
      </c>
      <c r="F15" s="8">
        <f t="shared" si="1"/>
        <v>0</v>
      </c>
      <c r="G15" s="8">
        <f t="shared" ca="1" si="1"/>
        <v>0</v>
      </c>
      <c r="H15" s="14"/>
    </row>
    <row r="16" spans="1:8" ht="15" thickBot="1" x14ac:dyDescent="0.35">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3">
      <c r="A17" s="37" t="s">
        <v>24</v>
      </c>
      <c r="B17" s="37"/>
      <c r="C17" s="37"/>
      <c r="D17" s="37"/>
      <c r="E17" s="37"/>
      <c r="F17" s="37"/>
      <c r="G17" s="37"/>
      <c r="H17" s="37"/>
    </row>
    <row r="18" spans="1:8" s="7" customFormat="1" ht="60" customHeight="1" x14ac:dyDescent="0.3">
      <c r="A18" s="33"/>
      <c r="B18" s="34"/>
      <c r="C18" s="34"/>
      <c r="D18" s="34"/>
      <c r="E18" s="34"/>
      <c r="F18" s="34"/>
      <c r="G18" s="34"/>
      <c r="H18" s="35"/>
    </row>
    <row r="19" spans="1:8" ht="42" customHeight="1" x14ac:dyDescent="0.3">
      <c r="A19" s="40" t="s">
        <v>25</v>
      </c>
      <c r="B19" s="40"/>
      <c r="C19" s="40"/>
      <c r="D19" s="40"/>
      <c r="E19" s="40"/>
      <c r="F19" s="40"/>
      <c r="G19" s="40"/>
      <c r="H19" s="40"/>
    </row>
    <row r="20" spans="1:8" ht="60" customHeight="1" x14ac:dyDescent="0.3">
      <c r="A20" s="33"/>
      <c r="B20" s="34"/>
      <c r="C20" s="34"/>
      <c r="D20" s="34"/>
      <c r="E20" s="34"/>
      <c r="F20" s="34"/>
      <c r="G20" s="34"/>
      <c r="H20" s="35"/>
    </row>
    <row r="21" spans="1:8" s="7" customFormat="1" ht="31.5" customHeight="1" x14ac:dyDescent="0.3">
      <c r="A21" s="39" t="s">
        <v>21</v>
      </c>
      <c r="B21" s="39"/>
      <c r="C21" s="39"/>
      <c r="D21" s="39"/>
      <c r="E21" s="39"/>
      <c r="F21" s="39"/>
      <c r="G21" s="39"/>
      <c r="H21" s="39"/>
    </row>
    <row r="22" spans="1:8" s="7" customFormat="1" ht="60" customHeight="1" x14ac:dyDescent="0.3">
      <c r="A22" s="33"/>
      <c r="B22" s="34"/>
      <c r="C22" s="34"/>
      <c r="D22" s="34"/>
      <c r="E22" s="34"/>
      <c r="F22" s="34"/>
      <c r="G22" s="34"/>
      <c r="H22" s="35"/>
    </row>
    <row r="23" spans="1:8" s="7" customFormat="1" ht="31.5" customHeight="1" x14ac:dyDescent="0.3">
      <c r="A23" s="39" t="s">
        <v>22</v>
      </c>
      <c r="B23" s="39"/>
      <c r="C23" s="39"/>
      <c r="D23" s="39"/>
      <c r="E23" s="39"/>
      <c r="F23" s="39"/>
      <c r="G23" s="39"/>
      <c r="H23" s="39"/>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election activeCell="B1" sqref="B1:H1"/>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x14ac:dyDescent="0.3">
      <c r="A1" s="13" t="s">
        <v>0</v>
      </c>
      <c r="B1" s="36" t="s">
        <v>32</v>
      </c>
      <c r="C1" s="36"/>
      <c r="D1" s="36"/>
      <c r="E1" s="36"/>
      <c r="F1" s="36"/>
      <c r="G1" s="36"/>
      <c r="H1" s="36"/>
    </row>
    <row r="2" spans="1:8" ht="16.5" customHeight="1" x14ac:dyDescent="0.3"/>
    <row r="3" spans="1:8" ht="15"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x14ac:dyDescent="0.3">
      <c r="A5" s="2" t="s">
        <v>8</v>
      </c>
      <c r="B5" s="3"/>
      <c r="C5" s="3"/>
      <c r="D5" s="8">
        <f ca="1">INDIRECT("B5")+INDIRECT("C5")</f>
        <v>0</v>
      </c>
      <c r="E5" s="3"/>
      <c r="F5" s="3"/>
      <c r="G5" s="8">
        <f ca="1">INDIRECT("E5")+INDIRECT("F5")</f>
        <v>0</v>
      </c>
      <c r="H5" s="14"/>
    </row>
    <row r="6" spans="1:8" s="6" customFormat="1" ht="27.6" x14ac:dyDescent="0.3">
      <c r="A6" s="4" t="s">
        <v>9</v>
      </c>
      <c r="B6" s="5"/>
      <c r="C6" s="5"/>
      <c r="D6" s="8">
        <f ca="1">INDIRECT("B6")+INDIRECT("C6")</f>
        <v>0</v>
      </c>
      <c r="E6" s="5"/>
      <c r="F6" s="5"/>
      <c r="G6" s="8">
        <f ca="1">INDIRECT("E6")+INDIRECT("F6")</f>
        <v>0</v>
      </c>
      <c r="H6" s="14"/>
    </row>
    <row r="7" spans="1:8" x14ac:dyDescent="0.3">
      <c r="A7" s="2" t="s">
        <v>10</v>
      </c>
      <c r="B7" s="3"/>
      <c r="C7" s="3"/>
      <c r="D7" s="8">
        <f ca="1">INDIRECT("B7")+INDIRECT("C7")</f>
        <v>0</v>
      </c>
      <c r="E7" s="3"/>
      <c r="F7" s="3"/>
      <c r="G7" s="8">
        <f ca="1">INDIRECT("E7")+INDIRECT("F7")</f>
        <v>0</v>
      </c>
      <c r="H7" s="14"/>
    </row>
    <row r="8" spans="1:8" x14ac:dyDescent="0.3">
      <c r="A8" s="2" t="s">
        <v>11</v>
      </c>
      <c r="B8" s="3"/>
      <c r="C8" s="3"/>
      <c r="D8" s="8">
        <f ca="1">INDIRECT("B8")+INDIRECT("C8")</f>
        <v>0</v>
      </c>
      <c r="E8" s="3"/>
      <c r="F8" s="3"/>
      <c r="G8" s="8">
        <f ca="1">INDIRECT("E8")+INDIRECT("F8")</f>
        <v>0</v>
      </c>
      <c r="H8" s="14"/>
    </row>
    <row r="9" spans="1:8" x14ac:dyDescent="0.3">
      <c r="A9" s="2" t="s">
        <v>12</v>
      </c>
      <c r="B9" s="3"/>
      <c r="C9" s="3"/>
      <c r="D9" s="8">
        <f ca="1">INDIRECT("B9")+INDIRECT("C9")</f>
        <v>0</v>
      </c>
      <c r="E9" s="3"/>
      <c r="F9" s="3"/>
      <c r="G9" s="8">
        <f ca="1">INDIRECT("E9")+INDIRECT("F9")</f>
        <v>0</v>
      </c>
      <c r="H9" s="14"/>
    </row>
    <row r="10" spans="1:8" x14ac:dyDescent="0.3">
      <c r="A10" s="2" t="s">
        <v>13</v>
      </c>
      <c r="B10" s="3"/>
      <c r="C10" s="3"/>
      <c r="D10" s="8">
        <f ca="1">INDIRECT("B10")+INDIRECT("C10")</f>
        <v>0</v>
      </c>
      <c r="E10" s="3"/>
      <c r="F10" s="3"/>
      <c r="G10" s="8">
        <f ca="1">INDIRECT("E10")+INDIRECT("F10")</f>
        <v>0</v>
      </c>
      <c r="H10" s="14"/>
    </row>
    <row r="11" spans="1:8" x14ac:dyDescent="0.3">
      <c r="A11" s="2" t="s">
        <v>14</v>
      </c>
      <c r="B11" s="3"/>
      <c r="C11" s="3"/>
      <c r="D11" s="8">
        <f ca="1">INDIRECT("B11")+INDIRECT("C11")</f>
        <v>0</v>
      </c>
      <c r="E11" s="3"/>
      <c r="F11" s="3"/>
      <c r="G11" s="8">
        <f ca="1">INDIRECT("E11")+INDIRECT("F11")</f>
        <v>0</v>
      </c>
      <c r="H11" s="14"/>
    </row>
    <row r="12" spans="1:8" x14ac:dyDescent="0.3">
      <c r="A12" s="2" t="s">
        <v>15</v>
      </c>
      <c r="B12" s="3"/>
      <c r="C12" s="3"/>
      <c r="D12" s="8">
        <f ca="1">INDIRECT("B12")+INDIRECT("C12")</f>
        <v>0</v>
      </c>
      <c r="E12" s="3"/>
      <c r="F12" s="3"/>
      <c r="G12" s="8">
        <f ca="1">INDIRECT("E12")+INDIRECT("F12")</f>
        <v>0</v>
      </c>
      <c r="H12" s="14"/>
    </row>
    <row r="13" spans="1:8" x14ac:dyDescent="0.3">
      <c r="A13" s="16" t="s">
        <v>16</v>
      </c>
      <c r="B13" s="8">
        <f>SUM(B5:B12)</f>
        <v>0</v>
      </c>
      <c r="C13" s="8">
        <f t="shared" ref="C13:G13" si="0">SUM(C5:C12)</f>
        <v>0</v>
      </c>
      <c r="D13" s="8">
        <f t="shared" ca="1" si="0"/>
        <v>0</v>
      </c>
      <c r="E13" s="8">
        <f t="shared" si="0"/>
        <v>0</v>
      </c>
      <c r="F13" s="8">
        <f t="shared" si="0"/>
        <v>0</v>
      </c>
      <c r="G13" s="8">
        <f t="shared" ca="1" si="0"/>
        <v>0</v>
      </c>
      <c r="H13" s="14"/>
    </row>
    <row r="14" spans="1:8" x14ac:dyDescent="0.3">
      <c r="A14" s="2" t="s">
        <v>17</v>
      </c>
      <c r="B14" s="3"/>
      <c r="C14" s="3"/>
      <c r="D14" s="8">
        <f ca="1">INDIRECT("B14")+INDIRECT("C14")</f>
        <v>0</v>
      </c>
      <c r="E14" s="3"/>
      <c r="F14" s="3"/>
      <c r="G14" s="8">
        <f ca="1">INDIRECT("E14")+INDIRECT("F14")</f>
        <v>0</v>
      </c>
      <c r="H14" s="14"/>
    </row>
    <row r="15" spans="1:8" x14ac:dyDescent="0.3">
      <c r="A15" s="16" t="s">
        <v>18</v>
      </c>
      <c r="B15" s="8">
        <f>SUM(B13:B14)</f>
        <v>0</v>
      </c>
      <c r="C15" s="8">
        <f t="shared" ref="C15:G15" si="1">SUM(C13:C14)</f>
        <v>0</v>
      </c>
      <c r="D15" s="8">
        <f t="shared" ca="1" si="1"/>
        <v>0</v>
      </c>
      <c r="E15" s="8">
        <f t="shared" si="1"/>
        <v>0</v>
      </c>
      <c r="F15" s="8">
        <f t="shared" si="1"/>
        <v>0</v>
      </c>
      <c r="G15" s="8">
        <f t="shared" ca="1" si="1"/>
        <v>0</v>
      </c>
      <c r="H15" s="14"/>
    </row>
    <row r="16" spans="1:8" ht="15" thickBot="1" x14ac:dyDescent="0.35">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3">
      <c r="A17" s="37" t="s">
        <v>24</v>
      </c>
      <c r="B17" s="37"/>
      <c r="C17" s="37"/>
      <c r="D17" s="37"/>
      <c r="E17" s="37"/>
      <c r="F17" s="37"/>
      <c r="G17" s="37"/>
      <c r="H17" s="37"/>
    </row>
    <row r="18" spans="1:8" s="7" customFormat="1" ht="60" customHeight="1" x14ac:dyDescent="0.3">
      <c r="A18" s="33"/>
      <c r="B18" s="34"/>
      <c r="C18" s="34"/>
      <c r="D18" s="34"/>
      <c r="E18" s="34"/>
      <c r="F18" s="34"/>
      <c r="G18" s="34"/>
      <c r="H18" s="35"/>
    </row>
    <row r="19" spans="1:8" ht="42" customHeight="1" x14ac:dyDescent="0.3">
      <c r="A19" s="40" t="s">
        <v>25</v>
      </c>
      <c r="B19" s="40"/>
      <c r="C19" s="40"/>
      <c r="D19" s="40"/>
      <c r="E19" s="40"/>
      <c r="F19" s="40"/>
      <c r="G19" s="40"/>
      <c r="H19" s="40"/>
    </row>
    <row r="20" spans="1:8" ht="60" customHeight="1" x14ac:dyDescent="0.3">
      <c r="A20" s="33"/>
      <c r="B20" s="34"/>
      <c r="C20" s="34"/>
      <c r="D20" s="34"/>
      <c r="E20" s="34"/>
      <c r="F20" s="34"/>
      <c r="G20" s="34"/>
      <c r="H20" s="35"/>
    </row>
    <row r="21" spans="1:8" s="7" customFormat="1" ht="31.5" customHeight="1" x14ac:dyDescent="0.3">
      <c r="A21" s="39" t="s">
        <v>21</v>
      </c>
      <c r="B21" s="39"/>
      <c r="C21" s="39"/>
      <c r="D21" s="39"/>
      <c r="E21" s="39"/>
      <c r="F21" s="39"/>
      <c r="G21" s="39"/>
      <c r="H21" s="39"/>
    </row>
    <row r="22" spans="1:8" s="7" customFormat="1" ht="60" customHeight="1" x14ac:dyDescent="0.3">
      <c r="A22" s="33"/>
      <c r="B22" s="34"/>
      <c r="C22" s="34"/>
      <c r="D22" s="34"/>
      <c r="E22" s="34"/>
      <c r="F22" s="34"/>
      <c r="G22" s="34"/>
      <c r="H22" s="35"/>
    </row>
    <row r="23" spans="1:8" s="7" customFormat="1" ht="31.5" customHeight="1" x14ac:dyDescent="0.3">
      <c r="A23" s="39" t="s">
        <v>22</v>
      </c>
      <c r="B23" s="39"/>
      <c r="C23" s="39"/>
      <c r="D23" s="39"/>
      <c r="E23" s="39"/>
      <c r="F23" s="39"/>
      <c r="G23" s="39"/>
      <c r="H23" s="39"/>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election activeCell="B1" sqref="B1:H1"/>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x14ac:dyDescent="0.3">
      <c r="A1" s="13" t="s">
        <v>0</v>
      </c>
      <c r="B1" s="36" t="s">
        <v>47</v>
      </c>
      <c r="C1" s="36"/>
      <c r="D1" s="36"/>
      <c r="E1" s="36"/>
      <c r="F1" s="36"/>
      <c r="G1" s="36"/>
      <c r="H1" s="36"/>
    </row>
    <row r="2" spans="1:8" ht="16.5" customHeight="1" x14ac:dyDescent="0.3"/>
    <row r="3" spans="1:8" ht="15"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x14ac:dyDescent="0.3">
      <c r="A5" s="2" t="s">
        <v>8</v>
      </c>
      <c r="B5" s="3"/>
      <c r="C5" s="3"/>
      <c r="D5" s="8">
        <f ca="1">INDIRECT("B5")+INDIRECT("C5")</f>
        <v>0</v>
      </c>
      <c r="E5" s="3"/>
      <c r="F5" s="3"/>
      <c r="G5" s="8">
        <f ca="1">INDIRECT("E5")+INDIRECT("F5")</f>
        <v>0</v>
      </c>
      <c r="H5" s="14"/>
    </row>
    <row r="6" spans="1:8" s="6" customFormat="1" ht="27.6" x14ac:dyDescent="0.3">
      <c r="A6" s="4" t="s">
        <v>9</v>
      </c>
      <c r="B6" s="5"/>
      <c r="C6" s="5"/>
      <c r="D6" s="8">
        <f ca="1">INDIRECT("B6")+INDIRECT("C6")</f>
        <v>0</v>
      </c>
      <c r="E6" s="5"/>
      <c r="F6" s="5"/>
      <c r="G6" s="8">
        <f ca="1">INDIRECT("E6")+INDIRECT("F6")</f>
        <v>0</v>
      </c>
      <c r="H6" s="14"/>
    </row>
    <row r="7" spans="1:8" x14ac:dyDescent="0.3">
      <c r="A7" s="2" t="s">
        <v>10</v>
      </c>
      <c r="B7" s="3"/>
      <c r="C7" s="3"/>
      <c r="D7" s="8">
        <f ca="1">INDIRECT("B7")+INDIRECT("C7")</f>
        <v>0</v>
      </c>
      <c r="E7" s="3"/>
      <c r="F7" s="3"/>
      <c r="G7" s="8">
        <f ca="1">INDIRECT("E7")+INDIRECT("F7")</f>
        <v>0</v>
      </c>
      <c r="H7" s="14"/>
    </row>
    <row r="8" spans="1:8" x14ac:dyDescent="0.3">
      <c r="A8" s="2" t="s">
        <v>11</v>
      </c>
      <c r="B8" s="3"/>
      <c r="C8" s="3"/>
      <c r="D8" s="8">
        <f ca="1">INDIRECT("B8")+INDIRECT("C8")</f>
        <v>0</v>
      </c>
      <c r="E8" s="3"/>
      <c r="F8" s="3"/>
      <c r="G8" s="8">
        <f ca="1">INDIRECT("E8")+INDIRECT("F8")</f>
        <v>0</v>
      </c>
      <c r="H8" s="14"/>
    </row>
    <row r="9" spans="1:8" x14ac:dyDescent="0.3">
      <c r="A9" s="2" t="s">
        <v>12</v>
      </c>
      <c r="B9" s="3"/>
      <c r="C9" s="3"/>
      <c r="D9" s="8">
        <f ca="1">INDIRECT("B9")+INDIRECT("C9")</f>
        <v>0</v>
      </c>
      <c r="E9" s="3"/>
      <c r="F9" s="3"/>
      <c r="G9" s="8">
        <f ca="1">INDIRECT("E9")+INDIRECT("F9")</f>
        <v>0</v>
      </c>
      <c r="H9" s="14"/>
    </row>
    <row r="10" spans="1:8" x14ac:dyDescent="0.3">
      <c r="A10" s="2" t="s">
        <v>13</v>
      </c>
      <c r="B10" s="3"/>
      <c r="C10" s="3"/>
      <c r="D10" s="8">
        <f ca="1">INDIRECT("B10")+INDIRECT("C10")</f>
        <v>0</v>
      </c>
      <c r="E10" s="3"/>
      <c r="F10" s="3"/>
      <c r="G10" s="8">
        <f ca="1">INDIRECT("E10")+INDIRECT("F10")</f>
        <v>0</v>
      </c>
      <c r="H10" s="14"/>
    </row>
    <row r="11" spans="1:8" x14ac:dyDescent="0.3">
      <c r="A11" s="2" t="s">
        <v>14</v>
      </c>
      <c r="B11" s="3"/>
      <c r="C11" s="3"/>
      <c r="D11" s="8">
        <f ca="1">INDIRECT("B11")+INDIRECT("C11")</f>
        <v>0</v>
      </c>
      <c r="E11" s="3"/>
      <c r="F11" s="3"/>
      <c r="G11" s="8">
        <f ca="1">INDIRECT("E11")+INDIRECT("F11")</f>
        <v>0</v>
      </c>
      <c r="H11" s="14"/>
    </row>
    <row r="12" spans="1:8" x14ac:dyDescent="0.3">
      <c r="A12" s="2" t="s">
        <v>15</v>
      </c>
      <c r="B12" s="3"/>
      <c r="C12" s="3"/>
      <c r="D12" s="8">
        <f ca="1">INDIRECT("B12")+INDIRECT("C12")</f>
        <v>0</v>
      </c>
      <c r="E12" s="3"/>
      <c r="F12" s="3"/>
      <c r="G12" s="8">
        <f ca="1">INDIRECT("E12")+INDIRECT("F12")</f>
        <v>0</v>
      </c>
      <c r="H12" s="14"/>
    </row>
    <row r="13" spans="1:8" x14ac:dyDescent="0.3">
      <c r="A13" s="16" t="s">
        <v>16</v>
      </c>
      <c r="B13" s="8">
        <f>SUM(B5:B12)</f>
        <v>0</v>
      </c>
      <c r="C13" s="8">
        <f t="shared" ref="C13:G13" si="0">SUM(C5:C12)</f>
        <v>0</v>
      </c>
      <c r="D13" s="8">
        <f t="shared" ca="1" si="0"/>
        <v>0</v>
      </c>
      <c r="E13" s="8">
        <f t="shared" si="0"/>
        <v>0</v>
      </c>
      <c r="F13" s="8">
        <f t="shared" si="0"/>
        <v>0</v>
      </c>
      <c r="G13" s="8">
        <f t="shared" ca="1" si="0"/>
        <v>0</v>
      </c>
      <c r="H13" s="14"/>
    </row>
    <row r="14" spans="1:8" x14ac:dyDescent="0.3">
      <c r="A14" s="2" t="s">
        <v>17</v>
      </c>
      <c r="B14" s="3"/>
      <c r="C14" s="3"/>
      <c r="D14" s="8">
        <f ca="1">INDIRECT("B14")+INDIRECT("C14")</f>
        <v>0</v>
      </c>
      <c r="E14" s="3"/>
      <c r="F14" s="3"/>
      <c r="G14" s="8">
        <f ca="1">INDIRECT("E14")+INDIRECT("F14")</f>
        <v>0</v>
      </c>
      <c r="H14" s="14"/>
    </row>
    <row r="15" spans="1:8" x14ac:dyDescent="0.3">
      <c r="A15" s="16" t="s">
        <v>18</v>
      </c>
      <c r="B15" s="8">
        <f>SUM(B13:B14)</f>
        <v>0</v>
      </c>
      <c r="C15" s="8">
        <f t="shared" ref="C15:G15" si="1">SUM(C13:C14)</f>
        <v>0</v>
      </c>
      <c r="D15" s="8">
        <f t="shared" ca="1" si="1"/>
        <v>0</v>
      </c>
      <c r="E15" s="8">
        <f t="shared" si="1"/>
        <v>0</v>
      </c>
      <c r="F15" s="8">
        <f t="shared" si="1"/>
        <v>0</v>
      </c>
      <c r="G15" s="8">
        <f t="shared" ca="1" si="1"/>
        <v>0</v>
      </c>
      <c r="H15" s="14"/>
    </row>
    <row r="16" spans="1:8" ht="15" thickBot="1" x14ac:dyDescent="0.35">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3">
      <c r="A17" s="37" t="s">
        <v>24</v>
      </c>
      <c r="B17" s="37"/>
      <c r="C17" s="37"/>
      <c r="D17" s="37"/>
      <c r="E17" s="37"/>
      <c r="F17" s="37"/>
      <c r="G17" s="37"/>
      <c r="H17" s="37"/>
    </row>
    <row r="18" spans="1:8" s="7" customFormat="1" ht="60" customHeight="1" x14ac:dyDescent="0.3">
      <c r="A18" s="33"/>
      <c r="B18" s="34"/>
      <c r="C18" s="34"/>
      <c r="D18" s="34"/>
      <c r="E18" s="34"/>
      <c r="F18" s="34"/>
      <c r="G18" s="34"/>
      <c r="H18" s="35"/>
    </row>
    <row r="19" spans="1:8" ht="42" customHeight="1" x14ac:dyDescent="0.3">
      <c r="A19" s="40" t="s">
        <v>25</v>
      </c>
      <c r="B19" s="40"/>
      <c r="C19" s="40"/>
      <c r="D19" s="40"/>
      <c r="E19" s="40"/>
      <c r="F19" s="40"/>
      <c r="G19" s="40"/>
      <c r="H19" s="40"/>
    </row>
    <row r="20" spans="1:8" ht="60" customHeight="1" x14ac:dyDescent="0.3">
      <c r="A20" s="33"/>
      <c r="B20" s="34"/>
      <c r="C20" s="34"/>
      <c r="D20" s="34"/>
      <c r="E20" s="34"/>
      <c r="F20" s="34"/>
      <c r="G20" s="34"/>
      <c r="H20" s="35"/>
    </row>
    <row r="21" spans="1:8" s="7" customFormat="1" ht="31.5" customHeight="1" x14ac:dyDescent="0.3">
      <c r="A21" s="39" t="s">
        <v>21</v>
      </c>
      <c r="B21" s="39"/>
      <c r="C21" s="39"/>
      <c r="D21" s="39"/>
      <c r="E21" s="39"/>
      <c r="F21" s="39"/>
      <c r="G21" s="39"/>
      <c r="H21" s="39"/>
    </row>
    <row r="22" spans="1:8" s="7" customFormat="1" ht="60" customHeight="1" x14ac:dyDescent="0.3">
      <c r="A22" s="33"/>
      <c r="B22" s="34"/>
      <c r="C22" s="34"/>
      <c r="D22" s="34"/>
      <c r="E22" s="34"/>
      <c r="F22" s="34"/>
      <c r="G22" s="34"/>
      <c r="H22" s="35"/>
    </row>
    <row r="23" spans="1:8" s="7" customFormat="1" ht="31.5" customHeight="1" x14ac:dyDescent="0.3">
      <c r="A23" s="39" t="s">
        <v>22</v>
      </c>
      <c r="B23" s="39"/>
      <c r="C23" s="39"/>
      <c r="D23" s="39"/>
      <c r="E23" s="39"/>
      <c r="F23" s="39"/>
      <c r="G23" s="39"/>
      <c r="H23" s="39"/>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election activeCell="B1" sqref="B1:H1"/>
    </sheetView>
  </sheetViews>
  <sheetFormatPr defaultColWidth="9.109375" defaultRowHeight="14.4" x14ac:dyDescent="0.3"/>
  <cols>
    <col min="1" max="1" width="18.33203125" style="1" customWidth="1"/>
    <col min="2" max="7" width="13.33203125" style="1" customWidth="1"/>
    <col min="8" max="8" width="35.44140625" style="1" customWidth="1"/>
    <col min="9" max="16384" width="9.109375" style="1"/>
  </cols>
  <sheetData>
    <row r="1" spans="1:8" x14ac:dyDescent="0.3">
      <c r="A1" s="13" t="s">
        <v>0</v>
      </c>
      <c r="B1" s="36" t="s">
        <v>48</v>
      </c>
      <c r="C1" s="36"/>
      <c r="D1" s="36"/>
      <c r="E1" s="36"/>
      <c r="F1" s="36"/>
      <c r="G1" s="36"/>
      <c r="H1" s="36"/>
    </row>
    <row r="2" spans="1:8" ht="16.5" customHeight="1" x14ac:dyDescent="0.3"/>
    <row r="3" spans="1:8" ht="15"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x14ac:dyDescent="0.3">
      <c r="A5" s="2" t="s">
        <v>8</v>
      </c>
      <c r="B5" s="3"/>
      <c r="C5" s="3"/>
      <c r="D5" s="8">
        <f ca="1">INDIRECT("B5")+INDIRECT("C5")</f>
        <v>0</v>
      </c>
      <c r="E5" s="3"/>
      <c r="F5" s="3"/>
      <c r="G5" s="8">
        <f ca="1">INDIRECT("E5")+INDIRECT("F5")</f>
        <v>0</v>
      </c>
      <c r="H5" s="14"/>
    </row>
    <row r="6" spans="1:8" s="6" customFormat="1" ht="27.6" x14ac:dyDescent="0.3">
      <c r="A6" s="4" t="s">
        <v>9</v>
      </c>
      <c r="B6" s="5"/>
      <c r="C6" s="5"/>
      <c r="D6" s="8">
        <f ca="1">INDIRECT("B6")+INDIRECT("C6")</f>
        <v>0</v>
      </c>
      <c r="E6" s="5"/>
      <c r="F6" s="5"/>
      <c r="G6" s="8">
        <f ca="1">INDIRECT("E6")+INDIRECT("F6")</f>
        <v>0</v>
      </c>
      <c r="H6" s="14"/>
    </row>
    <row r="7" spans="1:8" x14ac:dyDescent="0.3">
      <c r="A7" s="2" t="s">
        <v>10</v>
      </c>
      <c r="B7" s="3"/>
      <c r="C7" s="3"/>
      <c r="D7" s="8">
        <f ca="1">INDIRECT("B7")+INDIRECT("C7")</f>
        <v>0</v>
      </c>
      <c r="E7" s="3"/>
      <c r="F7" s="3"/>
      <c r="G7" s="8">
        <f ca="1">INDIRECT("E7")+INDIRECT("F7")</f>
        <v>0</v>
      </c>
      <c r="H7" s="14"/>
    </row>
    <row r="8" spans="1:8" x14ac:dyDescent="0.3">
      <c r="A8" s="2" t="s">
        <v>11</v>
      </c>
      <c r="B8" s="3"/>
      <c r="C8" s="3"/>
      <c r="D8" s="8">
        <f ca="1">INDIRECT("B8")+INDIRECT("C8")</f>
        <v>0</v>
      </c>
      <c r="E8" s="3"/>
      <c r="F8" s="3"/>
      <c r="G8" s="8">
        <f ca="1">INDIRECT("E8")+INDIRECT("F8")</f>
        <v>0</v>
      </c>
      <c r="H8" s="14"/>
    </row>
    <row r="9" spans="1:8" x14ac:dyDescent="0.3">
      <c r="A9" s="2" t="s">
        <v>12</v>
      </c>
      <c r="B9" s="3"/>
      <c r="C9" s="3"/>
      <c r="D9" s="8">
        <f ca="1">INDIRECT("B9")+INDIRECT("C9")</f>
        <v>0</v>
      </c>
      <c r="E9" s="3"/>
      <c r="F9" s="3"/>
      <c r="G9" s="8">
        <f ca="1">INDIRECT("E9")+INDIRECT("F9")</f>
        <v>0</v>
      </c>
      <c r="H9" s="14"/>
    </row>
    <row r="10" spans="1:8" x14ac:dyDescent="0.3">
      <c r="A10" s="2" t="s">
        <v>13</v>
      </c>
      <c r="B10" s="3"/>
      <c r="C10" s="3"/>
      <c r="D10" s="8">
        <f ca="1">INDIRECT("B10")+INDIRECT("C10")</f>
        <v>0</v>
      </c>
      <c r="E10" s="3"/>
      <c r="F10" s="3"/>
      <c r="G10" s="8">
        <f ca="1">INDIRECT("E10")+INDIRECT("F10")</f>
        <v>0</v>
      </c>
      <c r="H10" s="14"/>
    </row>
    <row r="11" spans="1:8" x14ac:dyDescent="0.3">
      <c r="A11" s="2" t="s">
        <v>14</v>
      </c>
      <c r="B11" s="3"/>
      <c r="C11" s="3"/>
      <c r="D11" s="8">
        <f ca="1">INDIRECT("B11")+INDIRECT("C11")</f>
        <v>0</v>
      </c>
      <c r="E11" s="3"/>
      <c r="F11" s="3"/>
      <c r="G11" s="8">
        <f ca="1">INDIRECT("E11")+INDIRECT("F11")</f>
        <v>0</v>
      </c>
      <c r="H11" s="14"/>
    </row>
    <row r="12" spans="1:8" x14ac:dyDescent="0.3">
      <c r="A12" s="2" t="s">
        <v>15</v>
      </c>
      <c r="B12" s="3"/>
      <c r="C12" s="3"/>
      <c r="D12" s="8">
        <f ca="1">INDIRECT("B12")+INDIRECT("C12")</f>
        <v>0</v>
      </c>
      <c r="E12" s="3"/>
      <c r="F12" s="3"/>
      <c r="G12" s="8">
        <f ca="1">INDIRECT("E12")+INDIRECT("F12")</f>
        <v>0</v>
      </c>
      <c r="H12" s="14"/>
    </row>
    <row r="13" spans="1:8" x14ac:dyDescent="0.3">
      <c r="A13" s="16" t="s">
        <v>16</v>
      </c>
      <c r="B13" s="8">
        <f>SUM(B5:B12)</f>
        <v>0</v>
      </c>
      <c r="C13" s="8">
        <f>SUM(C5:C12)</f>
        <v>0</v>
      </c>
      <c r="D13" s="8">
        <f t="shared" ref="D13:G13" ca="1" si="0">SUM(D5:D12)</f>
        <v>0</v>
      </c>
      <c r="E13" s="8">
        <f>SUM(E5:E12)</f>
        <v>0</v>
      </c>
      <c r="F13" s="8">
        <f t="shared" si="0"/>
        <v>0</v>
      </c>
      <c r="G13" s="8">
        <f t="shared" ca="1" si="0"/>
        <v>0</v>
      </c>
      <c r="H13" s="14"/>
    </row>
    <row r="14" spans="1:8" x14ac:dyDescent="0.3">
      <c r="A14" s="2" t="s">
        <v>17</v>
      </c>
      <c r="B14" s="3"/>
      <c r="C14" s="3"/>
      <c r="D14" s="8">
        <f ca="1">INDIRECT("B14")+INDIRECT("C14")</f>
        <v>0</v>
      </c>
      <c r="E14" s="3"/>
      <c r="F14" s="3"/>
      <c r="G14" s="8">
        <f ca="1">INDIRECT("E14")+INDIRECT("F14")</f>
        <v>0</v>
      </c>
      <c r="H14" s="14"/>
    </row>
    <row r="15" spans="1:8" x14ac:dyDescent="0.3">
      <c r="A15" s="16" t="s">
        <v>18</v>
      </c>
      <c r="B15" s="8">
        <f>SUM(B13:B14)</f>
        <v>0</v>
      </c>
      <c r="C15" s="8">
        <f t="shared" ref="C15:G15" si="1">SUM(C13:C14)</f>
        <v>0</v>
      </c>
      <c r="D15" s="8">
        <f t="shared" ca="1" si="1"/>
        <v>0</v>
      </c>
      <c r="E15" s="8">
        <f t="shared" si="1"/>
        <v>0</v>
      </c>
      <c r="F15" s="8">
        <f t="shared" si="1"/>
        <v>0</v>
      </c>
      <c r="G15" s="8">
        <f t="shared" ca="1" si="1"/>
        <v>0</v>
      </c>
      <c r="H15" s="14"/>
    </row>
    <row r="16" spans="1:8" ht="15" thickBot="1" x14ac:dyDescent="0.35">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3">
      <c r="A17" s="37" t="s">
        <v>24</v>
      </c>
      <c r="B17" s="37"/>
      <c r="C17" s="37"/>
      <c r="D17" s="37"/>
      <c r="E17" s="37"/>
      <c r="F17" s="37"/>
      <c r="G17" s="37"/>
      <c r="H17" s="37"/>
    </row>
    <row r="18" spans="1:8" s="7" customFormat="1" ht="60" customHeight="1" x14ac:dyDescent="0.3">
      <c r="A18" s="33"/>
      <c r="B18" s="34"/>
      <c r="C18" s="34"/>
      <c r="D18" s="34"/>
      <c r="E18" s="34"/>
      <c r="F18" s="34"/>
      <c r="G18" s="34"/>
      <c r="H18" s="35"/>
    </row>
    <row r="19" spans="1:8" ht="42" customHeight="1" x14ac:dyDescent="0.3">
      <c r="A19" s="40" t="s">
        <v>25</v>
      </c>
      <c r="B19" s="40"/>
      <c r="C19" s="40"/>
      <c r="D19" s="40"/>
      <c r="E19" s="40"/>
      <c r="F19" s="40"/>
      <c r="G19" s="40"/>
      <c r="H19" s="40"/>
    </row>
    <row r="20" spans="1:8" ht="60" customHeight="1" x14ac:dyDescent="0.3">
      <c r="A20" s="33"/>
      <c r="B20" s="34"/>
      <c r="C20" s="34"/>
      <c r="D20" s="34"/>
      <c r="E20" s="34"/>
      <c r="F20" s="34"/>
      <c r="G20" s="34"/>
      <c r="H20" s="35"/>
    </row>
    <row r="21" spans="1:8" s="7" customFormat="1" ht="31.5" customHeight="1" x14ac:dyDescent="0.3">
      <c r="A21" s="39" t="s">
        <v>21</v>
      </c>
      <c r="B21" s="39"/>
      <c r="C21" s="39"/>
      <c r="D21" s="39"/>
      <c r="E21" s="39"/>
      <c r="F21" s="39"/>
      <c r="G21" s="39"/>
      <c r="H21" s="39"/>
    </row>
    <row r="22" spans="1:8" s="7" customFormat="1" ht="60" customHeight="1" x14ac:dyDescent="0.3">
      <c r="A22" s="33"/>
      <c r="B22" s="34"/>
      <c r="C22" s="34"/>
      <c r="D22" s="34"/>
      <c r="E22" s="34"/>
      <c r="F22" s="34"/>
      <c r="G22" s="34"/>
      <c r="H22" s="35"/>
    </row>
    <row r="23" spans="1:8" s="7" customFormat="1" ht="31.5" customHeight="1" x14ac:dyDescent="0.3">
      <c r="A23" s="39" t="s">
        <v>22</v>
      </c>
      <c r="B23" s="39"/>
      <c r="C23" s="39"/>
      <c r="D23" s="39"/>
      <c r="E23" s="39"/>
      <c r="F23" s="39"/>
      <c r="G23" s="39"/>
      <c r="H23" s="39"/>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Summary</vt:lpstr>
      <vt:lpstr>DataCollection</vt:lpstr>
      <vt:lpstr>Original Planning Grant</vt:lpstr>
      <vt:lpstr>Capacity Building</vt:lpstr>
      <vt:lpstr>Technical Assistance</vt:lpstr>
      <vt:lpstr>Planning Teams</vt:lpstr>
      <vt:lpstr>Address File</vt:lpstr>
      <vt:lpstr>Application Usage</vt:lpstr>
      <vt:lpstr>Ownership Adoption</vt:lpstr>
      <vt:lpstr>Leading Practices</vt:lpstr>
      <vt:lpstr>Other</vt:lpstr>
      <vt:lpstr>PA_Changes</vt:lpstr>
      <vt:lpstr>PA_Milestones</vt:lpstr>
      <vt:lpstr>PA_OtherInfo</vt:lpstr>
    </vt:vector>
  </TitlesOfParts>
  <Company>Booz Allen Hamilton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BTOP SBI PPR Project Attachment</dc:title>
  <dc:creator>Theresa Bautista</dc:creator>
  <cp:lastModifiedBy>Giselle Sanders</cp:lastModifiedBy>
  <cp:lastPrinted>2012-07-20T14:26:21Z</cp:lastPrinted>
  <dcterms:created xsi:type="dcterms:W3CDTF">2012-07-20T14:19:18Z</dcterms:created>
  <dcterms:modified xsi:type="dcterms:W3CDTF">2013-10-23T16:58:56Z</dcterms:modified>
</cp:coreProperties>
</file>