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CB23" lockStructure="1"/>
  <bookViews>
    <workbookView xWindow="-15" yWindow="105" windowWidth="15480" windowHeight="9525" tabRatio="853" activeTab="3"/>
  </bookViews>
  <sheets>
    <sheet name="Summary" sheetId="2" r:id="rId1"/>
    <sheet name="DataCollection" sheetId="12" r:id="rId2"/>
    <sheet name="Original Planning Grant" sheetId="1" r:id="rId3"/>
    <sheet name="Capacity Building" sheetId="4" r:id="rId4"/>
    <sheet name="Technical Assistance" sheetId="5" r:id="rId5"/>
    <sheet name="Planning Teams" sheetId="6" r:id="rId6"/>
    <sheet name="Address File" sheetId="7" r:id="rId7"/>
    <sheet name="Application Usage" sheetId="8" r:id="rId8"/>
    <sheet name="Ownership Adoption" sheetId="9" r:id="rId9"/>
    <sheet name="Leading Practices" sheetId="10" r:id="rId10"/>
    <sheet name="Other" sheetId="11" r:id="rId11"/>
  </sheets>
  <definedNames>
    <definedName name="PA_Changes">'Original Planning Grant'!$A$20</definedName>
    <definedName name="PA_Milestones">'Original Planning Grant'!$A$18</definedName>
    <definedName name="PA_OtherInfo">'Original Planning Grant'!$A$22</definedName>
  </definedNames>
  <calcPr calcId="145621"/>
</workbook>
</file>

<file path=xl/calcChain.xml><?xml version="1.0" encoding="utf-8"?>
<calcChain xmlns="http://schemas.openxmlformats.org/spreadsheetml/2006/main">
  <c r="B13" i="12" l="1"/>
  <c r="C26" i="2" l="1"/>
  <c r="E26" i="2"/>
  <c r="F26" i="2"/>
  <c r="C25" i="2"/>
  <c r="E25" i="2"/>
  <c r="F25" i="2"/>
  <c r="C24" i="2"/>
  <c r="E24" i="2"/>
  <c r="F24" i="2"/>
  <c r="B26" i="2"/>
  <c r="B25" i="2"/>
  <c r="B24" i="2"/>
  <c r="F11" i="2"/>
  <c r="F10" i="2"/>
  <c r="B6" i="2"/>
  <c r="B12" i="2"/>
  <c r="F12" i="2"/>
  <c r="F6" i="2"/>
  <c r="F7" i="2"/>
  <c r="B10" i="2"/>
  <c r="C8" i="2"/>
  <c r="C7" i="2"/>
  <c r="C12" i="2"/>
  <c r="F9" i="2"/>
  <c r="E5" i="2"/>
  <c r="B11" i="2"/>
  <c r="E7" i="2"/>
  <c r="B14" i="2"/>
  <c r="C9" i="2"/>
  <c r="E6" i="2"/>
  <c r="C6" i="2"/>
  <c r="E11" i="2"/>
  <c r="B8" i="2"/>
  <c r="B9" i="2"/>
  <c r="F5" i="2"/>
  <c r="E9" i="2"/>
  <c r="E8" i="2"/>
  <c r="C11" i="2"/>
  <c r="C14" i="2"/>
  <c r="E12" i="2"/>
  <c r="F8" i="2"/>
  <c r="B5" i="2"/>
  <c r="C10" i="2"/>
  <c r="E14" i="2"/>
  <c r="B7" i="2"/>
  <c r="E10" i="2"/>
  <c r="F14" i="2"/>
  <c r="C5" i="2"/>
  <c r="G10" i="2" l="1"/>
  <c r="G11" i="2"/>
  <c r="G12" i="2"/>
  <c r="D6" i="2"/>
  <c r="D10" i="2"/>
  <c r="D11" i="2"/>
  <c r="D12" i="2"/>
  <c r="D5" i="2"/>
  <c r="G7" i="2"/>
  <c r="F13" i="12"/>
  <c r="F15" i="12" s="1"/>
  <c r="F20" i="2" s="1"/>
  <c r="E13" i="12"/>
  <c r="E15" i="12" s="1"/>
  <c r="E20" i="2" s="1"/>
  <c r="C13" i="12"/>
  <c r="C15" i="12" s="1"/>
  <c r="C20" i="2" s="1"/>
  <c r="B15" i="12"/>
  <c r="B20" i="2" s="1"/>
  <c r="G9" i="12"/>
  <c r="D5" i="12"/>
  <c r="G7" i="12"/>
  <c r="G11" i="12"/>
  <c r="D8" i="12"/>
  <c r="D12" i="12"/>
  <c r="D14" i="12"/>
  <c r="G12" i="12"/>
  <c r="D10" i="12"/>
  <c r="G14" i="12"/>
  <c r="D6" i="12"/>
  <c r="D7" i="12"/>
  <c r="G6" i="12"/>
  <c r="G10" i="12"/>
  <c r="D9" i="12"/>
  <c r="G5" i="12"/>
  <c r="D11" i="12"/>
  <c r="G8" i="12"/>
  <c r="G14" i="2" l="1"/>
  <c r="D14" i="2"/>
  <c r="G8" i="2"/>
  <c r="G5" i="2"/>
  <c r="E13" i="2"/>
  <c r="E15" i="2" s="1"/>
  <c r="D7" i="2"/>
  <c r="G9" i="2"/>
  <c r="F13" i="2"/>
  <c r="F15" i="2" s="1"/>
  <c r="G6" i="2"/>
  <c r="D8" i="2"/>
  <c r="D9" i="2"/>
  <c r="C13" i="2"/>
  <c r="C15" i="2" s="1"/>
  <c r="B13" i="2"/>
  <c r="B15" i="2" s="1"/>
  <c r="D13" i="12"/>
  <c r="D15" i="12" s="1"/>
  <c r="G13" i="12"/>
  <c r="G15" i="12" s="1"/>
  <c r="D13" i="2" l="1"/>
  <c r="D15" i="2" s="1"/>
  <c r="C16" i="2" s="1"/>
  <c r="G13" i="2"/>
  <c r="G15" i="2" s="1"/>
  <c r="F16" i="2" s="1"/>
  <c r="B16" i="12"/>
  <c r="D20" i="2"/>
  <c r="F16" i="12"/>
  <c r="G20" i="2"/>
  <c r="E16" i="12"/>
  <c r="C16" i="12"/>
  <c r="E16" i="2" l="1"/>
  <c r="G16" i="2" s="1"/>
  <c r="G16" i="12"/>
  <c r="D16" i="12"/>
  <c r="B16" i="2"/>
  <c r="D16" i="2" s="1"/>
  <c r="F13" i="11"/>
  <c r="F15" i="11" s="1"/>
  <c r="F29" i="2" s="1"/>
  <c r="E13" i="11"/>
  <c r="E15" i="11" s="1"/>
  <c r="E29" i="2" s="1"/>
  <c r="C13" i="11"/>
  <c r="C15" i="11" s="1"/>
  <c r="C29" i="2" s="1"/>
  <c r="B13" i="11"/>
  <c r="B15" i="11" s="1"/>
  <c r="B29" i="2" s="1"/>
  <c r="F13" i="10"/>
  <c r="F15" i="10" s="1"/>
  <c r="F28" i="2" s="1"/>
  <c r="E13" i="10"/>
  <c r="E15" i="10" s="1"/>
  <c r="E28" i="2" s="1"/>
  <c r="C13" i="10"/>
  <c r="C15" i="10" s="1"/>
  <c r="C28" i="2" s="1"/>
  <c r="B13" i="10"/>
  <c r="B15" i="10" s="1"/>
  <c r="B28" i="2" s="1"/>
  <c r="F13" i="9"/>
  <c r="F15" i="9" s="1"/>
  <c r="F27" i="2" s="1"/>
  <c r="E13" i="9"/>
  <c r="E15" i="9" s="1"/>
  <c r="E27" i="2" s="1"/>
  <c r="C13" i="9"/>
  <c r="C15" i="9" s="1"/>
  <c r="C27" i="2" s="1"/>
  <c r="B13" i="9"/>
  <c r="B15" i="9" s="1"/>
  <c r="B27" i="2" s="1"/>
  <c r="F13" i="8"/>
  <c r="F15" i="8" s="1"/>
  <c r="E13" i="8"/>
  <c r="E15" i="8" s="1"/>
  <c r="C13" i="8"/>
  <c r="C15" i="8" s="1"/>
  <c r="B13" i="8"/>
  <c r="B15" i="8" s="1"/>
  <c r="B15" i="7"/>
  <c r="F13" i="7"/>
  <c r="F15" i="7" s="1"/>
  <c r="E13" i="7"/>
  <c r="E15" i="7" s="1"/>
  <c r="C13" i="7"/>
  <c r="C15" i="7" s="1"/>
  <c r="B13" i="7"/>
  <c r="F13" i="6"/>
  <c r="F15" i="6" s="1"/>
  <c r="E13" i="6"/>
  <c r="E15" i="6" s="1"/>
  <c r="C13" i="6"/>
  <c r="C15" i="6" s="1"/>
  <c r="B13" i="6"/>
  <c r="B15" i="6" s="1"/>
  <c r="F13" i="5"/>
  <c r="F15" i="5" s="1"/>
  <c r="F23" i="2" s="1"/>
  <c r="E13" i="5"/>
  <c r="E15" i="5" s="1"/>
  <c r="E23" i="2" s="1"/>
  <c r="C13" i="5"/>
  <c r="C15" i="5" s="1"/>
  <c r="C23" i="2" s="1"/>
  <c r="B13" i="5"/>
  <c r="B15" i="5" s="1"/>
  <c r="B23" i="2" s="1"/>
  <c r="F13" i="4"/>
  <c r="F15" i="4" s="1"/>
  <c r="F22" i="2" s="1"/>
  <c r="E13" i="4"/>
  <c r="E15" i="4" s="1"/>
  <c r="E22" i="2" s="1"/>
  <c r="C13" i="4"/>
  <c r="C15" i="4" s="1"/>
  <c r="C22" i="2" s="1"/>
  <c r="B13" i="4"/>
  <c r="B15" i="4" s="1"/>
  <c r="B22" i="2" s="1"/>
  <c r="E13" i="1" l="1"/>
  <c r="E15" i="1" s="1"/>
  <c r="E21" i="2" s="1"/>
  <c r="E30" i="2" s="1"/>
  <c r="F13" i="1"/>
  <c r="F15" i="1" s="1"/>
  <c r="F21" i="2" s="1"/>
  <c r="C13" i="1"/>
  <c r="C15" i="1" s="1"/>
  <c r="C21" i="2" s="1"/>
  <c r="B13" i="1"/>
  <c r="B15" i="1" s="1"/>
  <c r="B21" i="2" s="1"/>
  <c r="B30" i="2" s="1"/>
  <c r="C30" i="2" l="1"/>
  <c r="F30" i="2"/>
  <c r="D9" i="6"/>
  <c r="G10" i="11"/>
  <c r="D8" i="7"/>
  <c r="G8" i="8"/>
  <c r="G12" i="7"/>
  <c r="D5" i="10"/>
  <c r="D6" i="8"/>
  <c r="G12" i="8"/>
  <c r="D10" i="8"/>
  <c r="D8" i="10"/>
  <c r="D12" i="1"/>
  <c r="G6" i="6"/>
  <c r="D8" i="6"/>
  <c r="D11" i="6"/>
  <c r="G6" i="1"/>
  <c r="D10" i="10"/>
  <c r="G6" i="11"/>
  <c r="G12" i="1"/>
  <c r="D12" i="11"/>
  <c r="G5" i="1"/>
  <c r="G6" i="10"/>
  <c r="D14" i="5"/>
  <c r="G11" i="9"/>
  <c r="D10" i="6"/>
  <c r="G11" i="4"/>
  <c r="G9" i="1"/>
  <c r="G7" i="5"/>
  <c r="G7" i="7"/>
  <c r="D8" i="1"/>
  <c r="G6" i="9"/>
  <c r="G12" i="9"/>
  <c r="G10" i="5"/>
  <c r="D8" i="11"/>
  <c r="G7" i="8"/>
  <c r="D7" i="11"/>
  <c r="D14" i="6"/>
  <c r="G10" i="4"/>
  <c r="G14" i="11"/>
  <c r="D10" i="11"/>
  <c r="D9" i="7"/>
  <c r="D6" i="9"/>
  <c r="G5" i="4"/>
  <c r="D9" i="8"/>
  <c r="D9" i="5"/>
  <c r="G6" i="7"/>
  <c r="G14" i="4"/>
  <c r="D8" i="5"/>
  <c r="G8" i="4"/>
  <c r="D6" i="11"/>
  <c r="D14" i="8"/>
  <c r="D5" i="11"/>
  <c r="D12" i="9"/>
  <c r="G14" i="7"/>
  <c r="G7" i="10"/>
  <c r="D10" i="1"/>
  <c r="D5" i="7"/>
  <c r="G12" i="6"/>
  <c r="D11" i="9"/>
  <c r="D7" i="10"/>
  <c r="G11" i="8"/>
  <c r="G9" i="11"/>
  <c r="D10" i="4"/>
  <c r="G9" i="9"/>
  <c r="G6" i="8"/>
  <c r="G5" i="5"/>
  <c r="G5" i="9"/>
  <c r="D12" i="8"/>
  <c r="D5" i="8"/>
  <c r="D6" i="4"/>
  <c r="D11" i="5"/>
  <c r="D14" i="4"/>
  <c r="G7" i="4"/>
  <c r="G7" i="6"/>
  <c r="G12" i="5"/>
  <c r="D14" i="11"/>
  <c r="D7" i="7"/>
  <c r="G11" i="10"/>
  <c r="G9" i="7"/>
  <c r="G8" i="5"/>
  <c r="D14" i="1"/>
  <c r="G10" i="10"/>
  <c r="D6" i="6"/>
  <c r="G14" i="8"/>
  <c r="G5" i="7"/>
  <c r="D6" i="5"/>
  <c r="G5" i="11"/>
  <c r="G8" i="6"/>
  <c r="D8" i="4"/>
  <c r="G11" i="7"/>
  <c r="G12" i="11"/>
  <c r="D10" i="9"/>
  <c r="G11" i="6"/>
  <c r="G8" i="11"/>
  <c r="G9" i="8"/>
  <c r="D7" i="9"/>
  <c r="D10" i="5"/>
  <c r="G11" i="1"/>
  <c r="D6" i="10"/>
  <c r="G12" i="4"/>
  <c r="D7" i="6"/>
  <c r="D11" i="10"/>
  <c r="G11" i="5"/>
  <c r="G7" i="11"/>
  <c r="D11" i="7"/>
  <c r="G9" i="10"/>
  <c r="G9" i="5"/>
  <c r="D5" i="1"/>
  <c r="D9" i="10"/>
  <c r="G8" i="9"/>
  <c r="D14" i="10"/>
  <c r="D11" i="8"/>
  <c r="D8" i="8"/>
  <c r="G8" i="7"/>
  <c r="D7" i="4"/>
  <c r="D6" i="1"/>
  <c r="D12" i="10"/>
  <c r="D12" i="5"/>
  <c r="G10" i="6"/>
  <c r="D7" i="1"/>
  <c r="G10" i="1"/>
  <c r="G14" i="9"/>
  <c r="D5" i="9"/>
  <c r="G7" i="9"/>
  <c r="D5" i="4"/>
  <c r="D5" i="5"/>
  <c r="G5" i="6"/>
  <c r="D9" i="9"/>
  <c r="G14" i="5"/>
  <c r="G10" i="9"/>
  <c r="G6" i="5"/>
  <c r="G5" i="10"/>
  <c r="D12" i="7"/>
  <c r="G6" i="4"/>
  <c r="D10" i="7"/>
  <c r="D11" i="1"/>
  <c r="G14" i="1"/>
  <c r="D9" i="11"/>
  <c r="D7" i="5"/>
  <c r="D11" i="4"/>
  <c r="D9" i="4"/>
  <c r="G8" i="1"/>
  <c r="G7" i="1"/>
  <c r="G14" i="6"/>
  <c r="D5" i="6"/>
  <c r="D11" i="11"/>
  <c r="D9" i="1"/>
  <c r="G11" i="11"/>
  <c r="D7" i="8"/>
  <c r="G5" i="8"/>
  <c r="G12" i="10"/>
  <c r="G10" i="8"/>
  <c r="G9" i="6"/>
  <c r="D14" i="9"/>
  <c r="G9" i="4"/>
  <c r="D14" i="7"/>
  <c r="D6" i="7"/>
  <c r="D12" i="6"/>
  <c r="D8" i="9"/>
  <c r="G10" i="7"/>
  <c r="G14" i="10"/>
  <c r="G8" i="10"/>
  <c r="D12" i="4"/>
  <c r="D13" i="8" l="1"/>
  <c r="D15" i="8" s="1"/>
  <c r="C16" i="8" s="1"/>
  <c r="G13" i="10"/>
  <c r="G15" i="10" s="1"/>
  <c r="E16" i="10" s="1"/>
  <c r="G13" i="1"/>
  <c r="G15" i="1" s="1"/>
  <c r="F16" i="1" s="1"/>
  <c r="D13" i="11"/>
  <c r="D15" i="11" s="1"/>
  <c r="B16" i="11" s="1"/>
  <c r="D13" i="4"/>
  <c r="D15" i="4" s="1"/>
  <c r="C16" i="4" s="1"/>
  <c r="D13" i="7"/>
  <c r="D15" i="7" s="1"/>
  <c r="C16" i="7" s="1"/>
  <c r="G13" i="7"/>
  <c r="G15" i="7" s="1"/>
  <c r="F16" i="7" s="1"/>
  <c r="D13" i="10"/>
  <c r="D15" i="10" s="1"/>
  <c r="B16" i="10" s="1"/>
  <c r="G13" i="11"/>
  <c r="G15" i="11" s="1"/>
  <c r="E16" i="11" s="1"/>
  <c r="D13" i="6"/>
  <c r="D15" i="6" s="1"/>
  <c r="B16" i="6" s="1"/>
  <c r="G13" i="5"/>
  <c r="G15" i="5" s="1"/>
  <c r="E16" i="5" s="1"/>
  <c r="G13" i="4"/>
  <c r="G15" i="4" s="1"/>
  <c r="E16" i="4" s="1"/>
  <c r="G13" i="9"/>
  <c r="G15" i="9" s="1"/>
  <c r="E16" i="9" s="1"/>
  <c r="G13" i="8"/>
  <c r="G15" i="8" s="1"/>
  <c r="E16" i="8" s="1"/>
  <c r="D13" i="9"/>
  <c r="D15" i="9" s="1"/>
  <c r="B16" i="9" s="1"/>
  <c r="D13" i="5"/>
  <c r="D15" i="5" s="1"/>
  <c r="C16" i="5" s="1"/>
  <c r="G13" i="6"/>
  <c r="G15" i="6" s="1"/>
  <c r="F16" i="6" s="1"/>
  <c r="D13" i="1"/>
  <c r="F16" i="9" l="1"/>
  <c r="G16" i="9" s="1"/>
  <c r="G28" i="2"/>
  <c r="D25" i="2"/>
  <c r="F16" i="4"/>
  <c r="G16" i="4" s="1"/>
  <c r="G29" i="2"/>
  <c r="D29" i="2"/>
  <c r="C16" i="11"/>
  <c r="D16" i="11" s="1"/>
  <c r="G26" i="2"/>
  <c r="D22" i="2"/>
  <c r="F16" i="5"/>
  <c r="G16" i="5" s="1"/>
  <c r="C16" i="10"/>
  <c r="D16" i="10" s="1"/>
  <c r="B16" i="7"/>
  <c r="D16" i="7" s="1"/>
  <c r="D28" i="2"/>
  <c r="B16" i="5"/>
  <c r="D16" i="5" s="1"/>
  <c r="D23" i="2"/>
  <c r="F16" i="8"/>
  <c r="G16" i="8" s="1"/>
  <c r="F16" i="10"/>
  <c r="G16" i="10" s="1"/>
  <c r="G22" i="2"/>
  <c r="C16" i="6"/>
  <c r="D16" i="6" s="1"/>
  <c r="D24" i="2"/>
  <c r="G21" i="2"/>
  <c r="F16" i="11"/>
  <c r="G16" i="11" s="1"/>
  <c r="D26" i="2"/>
  <c r="C16" i="9"/>
  <c r="D16" i="9" s="1"/>
  <c r="E16" i="1"/>
  <c r="G16" i="1" s="1"/>
  <c r="G25" i="2"/>
  <c r="B16" i="4"/>
  <c r="D16" i="4" s="1"/>
  <c r="D27" i="2"/>
  <c r="B16" i="8"/>
  <c r="D16" i="8" s="1"/>
  <c r="E16" i="7"/>
  <c r="G16" i="7" s="1"/>
  <c r="G24" i="2"/>
  <c r="E16" i="6"/>
  <c r="G16" i="6" s="1"/>
  <c r="G27" i="2"/>
  <c r="G23" i="2"/>
  <c r="D15" i="1"/>
  <c r="D21" i="2" s="1"/>
  <c r="G30" i="2" l="1"/>
  <c r="D30" i="2"/>
  <c r="B16" i="1"/>
  <c r="C16" i="1"/>
  <c r="D16" i="1" l="1"/>
</calcChain>
</file>

<file path=xl/sharedStrings.xml><?xml version="1.0" encoding="utf-8"?>
<sst xmlns="http://schemas.openxmlformats.org/spreadsheetml/2006/main" count="370" uniqueCount="73">
  <si>
    <t>Project Title:</t>
  </si>
  <si>
    <t>1. Budget</t>
  </si>
  <si>
    <t>Project Budget Element (1)</t>
  </si>
  <si>
    <t>Federal Funds Awarded (2)</t>
  </si>
  <si>
    <t>Approved Matching Funds (3)</t>
  </si>
  <si>
    <t>Federal Funds Expended (5)</t>
  </si>
  <si>
    <t>Approved Matching Funds Expended (6)</t>
  </si>
  <si>
    <t>Total Funds Expended (7)</t>
  </si>
  <si>
    <t>Personnel Salaries</t>
  </si>
  <si>
    <t>Personnel Fringe Benefits</t>
  </si>
  <si>
    <t>Travel</t>
  </si>
  <si>
    <t>Equipment</t>
  </si>
  <si>
    <t>Materials/Supplies</t>
  </si>
  <si>
    <t>Subcontracts Total</t>
  </si>
  <si>
    <t>Construction</t>
  </si>
  <si>
    <t>Other</t>
  </si>
  <si>
    <t>Total Direct Costs</t>
  </si>
  <si>
    <t>Total Indirect Costs</t>
  </si>
  <si>
    <t>Total Costs</t>
  </si>
  <si>
    <t>% of Total</t>
  </si>
  <si>
    <t>Total Budget  (4)</t>
  </si>
  <si>
    <t>4. Provide any other information that you think would be useful to NTIA as it assesses this project's progress.</t>
  </si>
  <si>
    <t>5. Attach as a separate document any success stories or best practices you have identified. Please be as specific as possible.</t>
  </si>
  <si>
    <t>Expended Matching Funds Description       (Ex. Staff salary for project manager and GIS specialist)</t>
  </si>
  <si>
    <t>2. Describe your progress meeting each major activity/milestone approved in the Project Plan for this project; any challenges or obstacles encountered and mitigation strategies you have employed; planned major activities for the next quarter; and any additional project milestones or information.</t>
  </si>
  <si>
    <t>3. If the project team anticipates requesting any changes to the approved project plan in the next quarter, describe these below. Note that any substantive changes to the project plan must be approved by the Department of Commerce before implementation.</t>
  </si>
  <si>
    <t>Data Collection</t>
  </si>
  <si>
    <t>2. Describe any additional project milestones that have been accomplished over this reporting period (Ex. Updates to state broadband maps and websites, map outreach activities)</t>
  </si>
  <si>
    <t>Original Planning Grant</t>
  </si>
  <si>
    <t>Capacity Building</t>
  </si>
  <si>
    <t>Technical Assistance</t>
  </si>
  <si>
    <t>Planning Teams</t>
  </si>
  <si>
    <t>Address File</t>
  </si>
  <si>
    <t>Leading Practices</t>
  </si>
  <si>
    <t>Expended Matching Funds Description            (Ex. Staff salary for project manager and GIS specialist)</t>
  </si>
  <si>
    <t>3. Provide number of unique visitors for your state broadband website:</t>
  </si>
  <si>
    <t>Current Quarter</t>
  </si>
  <si>
    <t>Cumulative (since website launch)</t>
  </si>
  <si>
    <t>Unique Visitors</t>
  </si>
  <si>
    <t>Avg. Number Pages per Visit</t>
  </si>
  <si>
    <t>4. Provide any other information or statistics that you think would be useful to NTIA as it assesses your broadband data collection, Validation and publication activites.</t>
  </si>
  <si>
    <t>Financial Information Summary</t>
  </si>
  <si>
    <t>1. Overall Budget</t>
  </si>
  <si>
    <t>2. Budget by Project Type</t>
  </si>
  <si>
    <t>Project Type (1)</t>
  </si>
  <si>
    <t xml:space="preserve">Capacity Building </t>
  </si>
  <si>
    <t xml:space="preserve">Technical Assistance </t>
  </si>
  <si>
    <t>Application Usage and Development</t>
  </si>
  <si>
    <t>Ownership and Adoption</t>
  </si>
  <si>
    <t>Total Costs across all Project Types</t>
  </si>
  <si>
    <t>Salary for Grant Program Manager and staff that work on the grant.</t>
  </si>
  <si>
    <t>Fringe benefits for Grant Program Manager and staff that work on the grant.</t>
  </si>
  <si>
    <t>Trave for Grant Porgram Manager</t>
  </si>
  <si>
    <t>Equipment for Grant Program Manager</t>
  </si>
  <si>
    <t>Supplies for Grant Program Manager and staff that work on the grant.</t>
  </si>
  <si>
    <t>Professional Contracts that are managed by the Grant Program Manager</t>
  </si>
  <si>
    <t>None</t>
  </si>
  <si>
    <t>Misc item related to the grant.</t>
  </si>
  <si>
    <t>Total item listed above</t>
  </si>
  <si>
    <t xml:space="preserve">Total amount for grant award and match. </t>
  </si>
  <si>
    <t>1.25 (Map)</t>
  </si>
  <si>
    <t>Data Collection:
  - Mapping:  Round Ten (10) provider data has been processed and uploaded to NTIA for review.  The NMBBP is making some headway in hopes that the mapping component will receive addtional funding to continue at least an annual request for data.
  - Verification:  The verification feedback process the NMBBP has developed is now being marketed to the providers.  The NMBBP is offering services to the Broadband Providers to create mapping services for customers and/or internal infrastructure management.  There has been a bit of interest, and these are being pursued.
  - Web Map:  The NM Broadband Map Service has been updated with Round Ten data as of 1 October 2014.  Of interest is the varied uses the web map is being accessed for to include ascertaining school districts in relations to county boundaries and schools (CAI) for voting sites.  An additional feature is the addition of the FCC CAF II Inital Elegible Areas layer that potential applicants are utilizing to caculate business plans.  These data are being mashed up with the NM Address Points and socio-economic data to ascertain the viability of a project.
          - NMBB Map Service:  http://nmbbmapping.org/mapping/
  - CASA:  The updated Community Anchor Site Assessment (CASA) dataset has expanded and is embedded into the NM Broadband Map.  This layer continues to be an important "spinoff" dataset for other uses within State and Local Government.
  - Speed Testing:  A number of announcements have been launced to aquire more accurate data with a special focus on public schools.  The Speed Tester is located at:  
        -  http://www.doit.state.nm.us/broadband/speedtest.shtml
Support Services:  The NMBBP Mapping has been instrumental in providing support services to a series of projects that include FCC application submittals, stratifying technology types to economic zones for business development, supporting spatial assessments for polling locations, providing a base for building management, and calculating target zones for implementation of experimental technologies.</t>
  </si>
  <si>
    <t>333 (Map Only)</t>
  </si>
  <si>
    <t>6148 (Map)</t>
  </si>
  <si>
    <t>1.1 (Map)</t>
  </si>
  <si>
    <t xml:space="preserve">Planning Activities:
  - Community Planning Assistance:  The NM Regional Broadband Implementation Plan (RBIP) Pilots are moving along with more interest due to the FCC Experimental Grant opportunity and requests from local/regional/industry to assist in the preparation of applications and/or Broadband Engineering Plans.  Of the 14 of 22 counties in New Mexico that are participating there are aslo a number of towns looking at opportunities to attract business.  The NMBBP is working with the EDD (Economic Development Department) to acquire additional funding to continue the support of the RBIP activities.  The regional maps have been prepared and updated on the website with "Round Ten" data.  In addition, map books are available for each region.
          - Regional Maps:  http://www.doit.state.nm.us/broadband/map_regional.shtml
          - RBIP Fact Sheet:  http://www.doit.state.nm.us/broadband/docs/NMBBP_RBIP_fact%20sheet_final.pdf
  - Working Group:  The New Mexico Broadband Working Group (BBWG) will be informed about legislation regarding broadband as will the regional/local government groups.  The NMBBP staff cannot lobby, yet are informing interested individuals and groups regarding the sustainable efforts to support the NMBBP.  The BBWG will be reviewing and providing comment to the NM Broadband Strategic Plan that is being prepared.
          - NMBBWG Members:  http://www.doit.state.nm.us/broadband/docs/bbwg_members_roster.pdf
  - Broadband Survey:  The contract supporting survey efforts is being amended to include an assessment of Senior Centers for broadband performance and a focused assessment of broadband in the commercial arena.  A dataset purchased from "InfoGroup" together with other data are being mashed together with spot surveys to determine the needs of businesses within New Mexico for broadband compliance.
  - Marketing/Outreach:  The materials (bookmarks, cards, brochures, 3D Model, and factsheets) coupled with a number of presentations to legislative committees, conferences, commissions, local governments, industry, and non profit groups have proven to be valuable methods to convey the importance of the NMBBP to the state.
  - Website:  The NMBBP Portal has been languishing of late due to the large workload, yet this quarter a number of new additions will be announced.  In the meantime this has been a great way to get documents and information out to those who want it.  Many of our correspondences include the following "Quick Clicks": 
NM Broadband Program PORTAL QUICK CLICKS:
- Portal: http://www.doit.state.nm.us/broadband/
- Education - http://www.doit.state.nm.us/broadband/education.shtml
- Health - http://www.doit.state.nm.us/broadband/health.shtml
- Economic Development: http://www.doit.state.nm.us/broadband/economic.shtml
- Training: http://www.doit.state.nm.us/broadband/training/resources.shtml
- NMBB Working Group: http://www.doit.state.nm.us/broadband/bb_workgroup.shtml
- NMBBP RBIP Pilots: http://www.doit.state.nm.us/broadband/surveys.shtml
REPORTS
- NMBBP Assessment and Recommendations: http://www.doit.state.nm.us/broadband/reports/NMBBP_Report_Assess_Recommendations.pdf
- BB Community Guidebook: http://www.doit.state.nm.us/broadband/reports/NM_Broadband_Guidebook_v1_1_final.pdf
- NMBB Subscription Survey: http://www.doit.state.nm.us/broadband/reports/NMBBP_bb_use_0613.pdf
MAPS AND TOOLS:
- BB Map: http://nmbbmapping.org/mapping/
- Speed Test: http://www.doit.state.nm.us/broadband/speedtest.shtml
- State Maps: http://www.doit.state.nm.us/broadband/map_statewide.shtml
- County Maps: http://www.doit.state.nm.us/broadband/map_county_availability.shtml 
- CASA Crowd Sourcing: http://nmbbmapping.org/bbcrowd/
- Public Internet Training and Access: http://www.nmbbmapping.org/pita/
- NM Watch - Wildfires: http://nmwatch.org/
- Building Asset Demo: http://nmbbmapping.org/casa/
- Library Edits (Password Protected): http://nmbbmapping.org/library/
VIDEOS: 
YouTube Folder:  http://www.youtube.com/NMBroadband
Overview: http://www.doit.state.nm.us/broadband/videos/overview_video.html
Health: http://www.doit.state.nm.us/broadband/videos/health_video.html
Education: http://www.doit.state.nm.us/broadband/videos/education_video.html.
Crowd Sourcing Tutorial: http://www.youtube.com/watch?list=UUn3stgfuBxP1X5MGUWrf9Zw&amp;v=9yG5rRInGBk&amp;feature=player_detailpage
</t>
  </si>
  <si>
    <t>Award Action Request:  Currently the NMBBP is submitting State BAR (Budget Adjustment Request) that will be followed by a Federal AAR to move funds from administrative, supplies, and materials into Planning and Technical Assistance.  These two categories are "taking off" with regards to local participation in broadband awareness, digital literacy, and assistance to the public in preparing implementation plans and federal funding applications.  Due to the administrative delays in hiring financial support personnel, time is now very limited to accomplish these goals.</t>
  </si>
  <si>
    <t>Planning:  A big lesson that is time consuming, yet the results positive is being on the ground.  Meaning the NMBBP staff must visit, educate, listen, and provide results with the local governments and public.  We've been hearing consistently that a huge value of the NMBBP within the Regional Broadband Implementation Plan pilots has been simply raising awareness that is resulting in these communities pursuing better broadband performance.</t>
  </si>
  <si>
    <t>Map Applications:  The NMBBP has provided a number of "spin off" applications from the Broadband Map Service that supports wildfire monitoring, crowdsourcing, native lands mapping, library system display, local government mapping, and more.  Much interest has been expressed to provide these applications within a "Smart Phone" or tablet environment.  Hence, the NMBBP is embarking on a small task to test a migration effort with one of our smaller applications.  If successful and the costs reasonable, we'll entertain converting the entire NM Broadband Map.</t>
  </si>
  <si>
    <t>Conference:  The only change is the reassigning of resources from a "Statewide Broadband Conference" to a series of local and regional meetings and forums to include providing a guidance document on how to create a Broadband Task Force.</t>
  </si>
  <si>
    <t>Regional Organization:  The NMBBP have known, yet now through practice can honestly say that the Regional Governances are exceptionally important to bring into the planning and decision making process.  The use of the Council of Government and Economic Development Organizations as linkages to local cities, towns, and village clusters is essential to a successful planning, coordination, and implementation of broadband.  Success will be difficult without these collaboratives that need to include the providers.</t>
  </si>
  <si>
    <t>TECHNICAL ASSISTANCE (Year Five - Q3):  To create a sustainable educational support system available to the public including Tribal Nations.
  - Educational Inventory - Integrate with existing programs:  The NMBBP continues to support the update of the "Public Internet Training Access" (PITA) website and have engaged many local entities in using the site.  The Department of Economic Development (NMEDD) and Work Force Solutions is posting links to the site for their clients who may be in need of computer access and/or training.  In addition, the site will be incorporating into the NMBBP Education and Training Website that is currently under construction.  The training material currently in the NMBBP Portal under Education will be ported to this new "one stop shop" for Broadband Education/Training/Digital Literacy site.  To access PITA:
          -   - PITA:  http://www.nmbbmapping.org/pita/
 - Seminars - Creating a sustainable program:  Digital Literacy has become the reigning requirement for any Broadband Adoption Program.  The NMBBP has created a number of reports based on regional assessments that emphasize the importance of digital literacy training being part of any implementation program.  Three reports targeting 14 of 22 New Mexico Counties within a regional perspective have been completed.  These reports focus on specific needs to bring broadband education and training into those regions.
  - Native Lands Pilot - Expand and programmatically adopt the Native Lands Mapping Initiative :  The NMBBP completed a very successful gap analysis of Chapter Houses within the Navajo Nation that was a collaborative between NMBBP, State Library Tribal Bureau, Navajo Telecommunications Regulatory Commission, and the Navajo Division of Community Development.  The result was an approved request to the Navajo Council for funds to address the recommendations in the NMBBP Report.  In addition, the NMBBP is just completing a survey of Pueblo Senior Citizen Centers that was conducted in a similar manner as the Navajo Chapter House Survey.  With both of  these projects mapping of the facilities using crowdsourcing and other locational technologies was vastly improved in quality and total numbers of facilities.  The Senior Center Report is currently in draft.
  - Programmatic - Finalize the NM Broadband Strategic Plan (NMBBSP):  The NMBBP Strategic Plan is in the final draft stage and will include a very strong Executive Section having solid recommendations for policy makers to implement.</t>
  </si>
  <si>
    <t>CAPACITY BUILDING (Year Five - Q3):  To creat a sustainable collaborative planning and data acquisition framework.
  - Coordination - Regional and Local Forums/Meetings:  As mentioned in the previous quarterly report, the consensus committees noted that a statewide broadband conferance was not a good use of resources, yet more focus on regional and local meetings/forums.  Additional effort to support more travel, education, and coordinative framework building  as part of the NMBBP Regional Broadband Plan (RBIP) pilots has been implemented.  The NMBBP is just completing regional reports for three sectors (NW, SW, and NE) of the state that includes options for collaborative models to plan and build out broadband as a regional/local project.
  - Planning and Implementation - Market the Strategic Plan Issues:  The NMBBP Working Group, Executive Committee, and Regional Governances completed a "NMBBP Assessment and Recommendations:  Education, Healthcare, and Economic Development".  These findings have been presented to no less than 15 entities to include five legislative committees with a request that the recommendations be considered.  Much interest and some progress has been realized, especially in the education arena with the passage of funds to support improvements in school broadband avaialbility and performance.  The premier "NM Broadband Strategic Plan" is being assembled now and will be used to provide impetus for more initiatives.  Currently, there is a large interest from the Economic Development Sector to improve broadband services and attract businesses to New Mexico.
  - Data Gathering/Crowd Sourcing - Provide a "funded" crowd sourcing program:  The Crowd Sourcing Services provided by the NMBBP are being used in a pulse like manner.  Each time the NMBBP speaks to an audience, they zoom into their community and fix the data both spatially or locationally and adding tabular data as well.  These data are being vetted weekly and posted into the NM Broadband Map.  Funding is still a rather tenious road, yet some promising leads are being followed with regards to emergency first responders and asset management.
          - CASA Crowd Sourcing:  http://nmbbmapping.org/bbcrowd/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</si>
</sst>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5" formatCode="&quot;$&quot;#,##0_);\(&quot;$&quot;#,##0\)"/>
    <numFmt numFmtId="164" formatCode="&quot;$&quot;#,##0"/>
    <numFmt numFmtId="165" formatCode="&quot;$&quot;#,##0.00"/>
  </numFmts>
  <fonts count="7" x14ac:knownFonts="1">
    <font>
      <sz val="11"/>
      <color theme="1"/>
      <name val="Calibri"/>
      <family val="2"/>
      <scheme val="minor"/>
    </font>
    <font>
      <b/>
      <sz val="11"/>
      <color theme="1"/>
      <name val="Calibri"/>
      <family val="2"/>
      <scheme val="minor"/>
    </font>
    <font>
      <sz val="10"/>
      <color theme="1"/>
      <name val="Calibri"/>
      <family val="2"/>
      <scheme val="minor"/>
    </font>
    <font>
      <sz val="10"/>
      <color indexed="8"/>
      <name val="Calibri"/>
      <family val="2"/>
    </font>
    <font>
      <i/>
      <sz val="10"/>
      <color indexed="8"/>
      <name val="Calibri"/>
      <family val="2"/>
    </font>
    <font>
      <sz val="11"/>
      <color theme="1"/>
      <name val="Calibri"/>
      <family val="2"/>
      <scheme val="minor"/>
    </font>
    <font>
      <sz val="10"/>
      <name val="Verdana"/>
      <family val="2"/>
    </font>
  </fonts>
  <fills count="3">
    <fill>
      <patternFill patternType="none"/>
    </fill>
    <fill>
      <patternFill patternType="gray125"/>
    </fill>
    <fill>
      <patternFill patternType="solid">
        <fgColor indexed="42"/>
        <bgColor indexed="64"/>
      </patternFill>
    </fill>
  </fills>
  <borders count="13">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6" fillId="0" borderId="0"/>
    <xf numFmtId="0" fontId="5" fillId="0" borderId="0"/>
  </cellStyleXfs>
  <cellXfs count="70">
    <xf numFmtId="0" fontId="0" fillId="0" borderId="0" xfId="0"/>
    <xf numFmtId="0" fontId="0" fillId="0" borderId="0" xfId="0" applyProtection="1">
      <protection locked="0"/>
    </xf>
    <xf numFmtId="0" fontId="2" fillId="0" borderId="4" xfId="0" applyFont="1" applyBorder="1" applyProtection="1">
      <protection locked="0"/>
    </xf>
    <xf numFmtId="164" fontId="2" fillId="0" borderId="5" xfId="0" applyNumberFormat="1" applyFont="1" applyBorder="1" applyProtection="1">
      <protection locked="0"/>
    </xf>
    <xf numFmtId="0" fontId="2" fillId="0" borderId="4" xfId="0" applyFont="1" applyBorder="1" applyAlignment="1" applyProtection="1">
      <alignment wrapText="1"/>
      <protection locked="0"/>
    </xf>
    <xf numFmtId="164" fontId="2" fillId="0" borderId="5" xfId="0" applyNumberFormat="1" applyFont="1" applyBorder="1" applyAlignment="1" applyProtection="1">
      <protection locked="0"/>
    </xf>
    <xf numFmtId="0" fontId="0" fillId="0" borderId="0" xfId="0" applyAlignment="1" applyProtection="1">
      <protection locked="0"/>
    </xf>
    <xf numFmtId="0" fontId="2" fillId="0" borderId="0" xfId="0" applyFont="1" applyProtection="1">
      <protection locked="0"/>
    </xf>
    <xf numFmtId="164" fontId="2" fillId="0" borderId="5" xfId="0" applyNumberFormat="1" applyFont="1" applyBorder="1" applyProtection="1"/>
    <xf numFmtId="9" fontId="2" fillId="0" borderId="8" xfId="0" applyNumberFormat="1" applyFont="1" applyBorder="1" applyProtection="1"/>
    <xf numFmtId="0" fontId="2" fillId="0" borderId="1" xfId="0" applyFont="1" applyBorder="1" applyAlignment="1" applyProtection="1">
      <alignment vertical="center" wrapText="1"/>
    </xf>
    <xf numFmtId="0" fontId="2"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1" fillId="0" borderId="0" xfId="0" applyFont="1" applyProtection="1"/>
    <xf numFmtId="0" fontId="2" fillId="0" borderId="6" xfId="0" applyFont="1" applyBorder="1" applyAlignment="1" applyProtection="1">
      <alignment wrapText="1"/>
      <protection locked="0"/>
    </xf>
    <xf numFmtId="0" fontId="2" fillId="0" borderId="9" xfId="0" applyFont="1" applyBorder="1" applyAlignment="1" applyProtection="1">
      <alignment wrapText="1"/>
      <protection locked="0"/>
    </xf>
    <xf numFmtId="0" fontId="2" fillId="0" borderId="4" xfId="0" applyFont="1" applyBorder="1" applyProtection="1"/>
    <xf numFmtId="0" fontId="2" fillId="0" borderId="7" xfId="0" applyFont="1" applyBorder="1" applyProtection="1"/>
    <xf numFmtId="164" fontId="2" fillId="0" borderId="5" xfId="0" applyNumberFormat="1" applyFont="1" applyBorder="1" applyAlignment="1" applyProtection="1">
      <alignment wrapText="1"/>
    </xf>
    <xf numFmtId="0" fontId="0" fillId="0" borderId="0" xfId="0" applyAlignment="1" applyProtection="1">
      <alignment wrapText="1"/>
      <protection locked="0"/>
    </xf>
    <xf numFmtId="0" fontId="2" fillId="0" borderId="7" xfId="0" applyFont="1" applyBorder="1" applyProtection="1">
      <protection locked="0"/>
    </xf>
    <xf numFmtId="0" fontId="2" fillId="0" borderId="7" xfId="0" applyFont="1" applyBorder="1" applyAlignment="1" applyProtection="1">
      <alignment wrapText="1"/>
    </xf>
    <xf numFmtId="0" fontId="1" fillId="0" borderId="0" xfId="0" applyFont="1" applyAlignment="1" applyProtection="1">
      <alignment horizontal="left"/>
    </xf>
    <xf numFmtId="0" fontId="0" fillId="0" borderId="0" xfId="0" applyAlignment="1" applyProtection="1">
      <alignment horizontal="left" wrapText="1"/>
    </xf>
    <xf numFmtId="0" fontId="0" fillId="0" borderId="0" xfId="0" applyProtection="1"/>
    <xf numFmtId="0" fontId="2" fillId="0" borderId="4" xfId="0" applyFont="1" applyBorder="1" applyAlignment="1" applyProtection="1">
      <alignment wrapText="1"/>
    </xf>
    <xf numFmtId="164" fontId="0" fillId="0" borderId="0" xfId="0" applyNumberFormat="1" applyAlignment="1" applyProtection="1">
      <protection locked="0"/>
    </xf>
    <xf numFmtId="164" fontId="0" fillId="0" borderId="0" xfId="0" applyNumberFormat="1" applyProtection="1">
      <protection locked="0"/>
    </xf>
    <xf numFmtId="164" fontId="3" fillId="2" borderId="5" xfId="0" applyNumberFormat="1" applyFont="1" applyFill="1" applyBorder="1" applyProtection="1">
      <protection locked="0"/>
    </xf>
    <xf numFmtId="5" fontId="3" fillId="2" borderId="5" xfId="0" applyNumberFormat="1" applyFont="1" applyFill="1" applyBorder="1" applyProtection="1">
      <protection locked="0"/>
    </xf>
    <xf numFmtId="164" fontId="3" fillId="2" borderId="5" xfId="0" applyNumberFormat="1" applyFont="1" applyFill="1" applyBorder="1" applyAlignment="1" applyProtection="1">
      <protection locked="0"/>
    </xf>
    <xf numFmtId="0" fontId="3" fillId="0" borderId="6" xfId="0" applyFont="1" applyBorder="1" applyProtection="1">
      <protection locked="0"/>
    </xf>
    <xf numFmtId="0" fontId="3" fillId="0" borderId="6" xfId="0" applyFont="1" applyBorder="1" applyAlignment="1" applyProtection="1">
      <protection locked="0"/>
    </xf>
    <xf numFmtId="0" fontId="2" fillId="0" borderId="5" xfId="0" applyFont="1" applyBorder="1" applyAlignment="1" applyProtection="1">
      <alignment horizontal="center"/>
      <protection locked="0"/>
    </xf>
    <xf numFmtId="3" fontId="2" fillId="0" borderId="6" xfId="0" applyNumberFormat="1" applyFont="1" applyBorder="1" applyProtection="1">
      <protection locked="0"/>
    </xf>
    <xf numFmtId="0" fontId="2" fillId="0" borderId="8" xfId="0" applyFont="1" applyBorder="1" applyAlignment="1" applyProtection="1">
      <alignment horizontal="center" wrapText="1"/>
      <protection locked="0"/>
    </xf>
    <xf numFmtId="3" fontId="2" fillId="0" borderId="9" xfId="0" applyNumberFormat="1" applyFont="1" applyBorder="1" applyAlignment="1" applyProtection="1">
      <alignment wrapText="1"/>
      <protection locked="0"/>
    </xf>
    <xf numFmtId="0" fontId="3" fillId="0" borderId="6" xfId="0" applyFont="1" applyBorder="1" applyProtection="1">
      <protection locked="0"/>
    </xf>
    <xf numFmtId="0" fontId="3" fillId="0" borderId="6" xfId="0" applyFont="1" applyBorder="1" applyAlignment="1" applyProtection="1">
      <protection locked="0"/>
    </xf>
    <xf numFmtId="0" fontId="3" fillId="0" borderId="6" xfId="0" applyFont="1" applyBorder="1" applyProtection="1">
      <protection locked="0"/>
    </xf>
    <xf numFmtId="0" fontId="3" fillId="0" borderId="6" xfId="0" applyFont="1" applyBorder="1" applyAlignment="1" applyProtection="1">
      <protection locked="0"/>
    </xf>
    <xf numFmtId="0" fontId="3" fillId="0" borderId="6" xfId="0" applyFont="1" applyBorder="1" applyProtection="1">
      <protection locked="0"/>
    </xf>
    <xf numFmtId="0" fontId="3" fillId="0" borderId="6" xfId="0" applyFont="1" applyBorder="1" applyAlignment="1" applyProtection="1">
      <protection locked="0"/>
    </xf>
    <xf numFmtId="165" fontId="3" fillId="2" borderId="5" xfId="1" applyNumberFormat="1" applyFont="1" applyFill="1" applyBorder="1" applyProtection="1">
      <protection locked="0"/>
    </xf>
    <xf numFmtId="165" fontId="4" fillId="2" borderId="5" xfId="1" applyNumberFormat="1" applyFont="1" applyFill="1" applyBorder="1" applyProtection="1">
      <protection locked="0"/>
    </xf>
    <xf numFmtId="165" fontId="3" fillId="2" borderId="5" xfId="1" applyNumberFormat="1" applyFont="1" applyFill="1" applyBorder="1" applyProtection="1">
      <protection locked="0"/>
    </xf>
    <xf numFmtId="165" fontId="4" fillId="2" borderId="5" xfId="1" applyNumberFormat="1" applyFont="1" applyFill="1" applyBorder="1" applyProtection="1">
      <protection locked="0"/>
    </xf>
    <xf numFmtId="165" fontId="3" fillId="2" borderId="5" xfId="1" applyNumberFormat="1" applyFont="1" applyFill="1" applyBorder="1" applyProtection="1">
      <protection locked="0"/>
    </xf>
    <xf numFmtId="165" fontId="4" fillId="2" borderId="5" xfId="1" applyNumberFormat="1" applyFont="1" applyFill="1" applyBorder="1" applyProtection="1">
      <protection locked="0"/>
    </xf>
    <xf numFmtId="165" fontId="3" fillId="2" borderId="5" xfId="1" applyNumberFormat="1" applyFont="1" applyFill="1" applyBorder="1" applyProtection="1">
      <protection locked="0"/>
    </xf>
    <xf numFmtId="165" fontId="4" fillId="2" borderId="5" xfId="1" applyNumberFormat="1" applyFont="1" applyFill="1" applyBorder="1" applyProtection="1">
      <protection locked="0"/>
    </xf>
    <xf numFmtId="164" fontId="3" fillId="2" borderId="5" xfId="1" applyNumberFormat="1" applyFont="1" applyFill="1" applyBorder="1" applyProtection="1">
      <protection locked="0"/>
    </xf>
    <xf numFmtId="164" fontId="3" fillId="2" borderId="5" xfId="1" applyNumberFormat="1" applyFont="1" applyFill="1" applyBorder="1" applyAlignment="1" applyProtection="1">
      <protection locked="0"/>
    </xf>
    <xf numFmtId="164" fontId="4" fillId="2" borderId="5" xfId="1" applyNumberFormat="1" applyFont="1" applyFill="1" applyBorder="1" applyAlignment="1" applyProtection="1">
      <protection locked="0"/>
    </xf>
    <xf numFmtId="164" fontId="3" fillId="2" borderId="5" xfId="1" applyNumberFormat="1" applyFont="1" applyFill="1" applyBorder="1" applyProtection="1">
      <protection locked="0"/>
    </xf>
    <xf numFmtId="164" fontId="3" fillId="2" borderId="5" xfId="1" applyNumberFormat="1" applyFont="1" applyFill="1" applyBorder="1" applyAlignment="1" applyProtection="1">
      <protection locked="0"/>
    </xf>
    <xf numFmtId="164" fontId="4" fillId="2" borderId="5" xfId="1" applyNumberFormat="1" applyFont="1" applyFill="1" applyBorder="1" applyAlignment="1" applyProtection="1">
      <protection locked="0"/>
    </xf>
    <xf numFmtId="164" fontId="3" fillId="2" borderId="5" xfId="1" applyNumberFormat="1" applyFont="1" applyFill="1" applyBorder="1" applyProtection="1">
      <protection locked="0"/>
    </xf>
    <xf numFmtId="164" fontId="3" fillId="2" borderId="5" xfId="1" applyNumberFormat="1" applyFont="1" applyFill="1" applyBorder="1" applyAlignment="1" applyProtection="1">
      <protection locked="0"/>
    </xf>
    <xf numFmtId="164" fontId="4" fillId="2" borderId="5" xfId="1" applyNumberFormat="1" applyFont="1" applyFill="1" applyBorder="1" applyAlignment="1" applyProtection="1">
      <protection locked="0"/>
    </xf>
    <xf numFmtId="164" fontId="3" fillId="2" borderId="5" xfId="1" applyNumberFormat="1" applyFont="1" applyFill="1" applyBorder="1" applyProtection="1">
      <protection locked="0"/>
    </xf>
    <xf numFmtId="164" fontId="4" fillId="2" borderId="5" xfId="1" applyNumberFormat="1" applyFont="1" applyFill="1" applyBorder="1" applyProtection="1">
      <protection locked="0"/>
    </xf>
    <xf numFmtId="0" fontId="2" fillId="0" borderId="10" xfId="0" applyFont="1"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0" xfId="0" applyAlignment="1" applyProtection="1">
      <alignment horizontal="left" wrapText="1"/>
    </xf>
    <xf numFmtId="0" fontId="1" fillId="0" borderId="0" xfId="0" applyFont="1" applyFill="1" applyBorder="1" applyAlignment="1" applyProtection="1">
      <alignment horizontal="left" wrapText="1"/>
    </xf>
    <xf numFmtId="0" fontId="1" fillId="0" borderId="0" xfId="0" applyFont="1" applyFill="1" applyBorder="1" applyProtection="1"/>
    <xf numFmtId="0" fontId="1" fillId="0" borderId="0" xfId="0" applyFont="1" applyAlignment="1" applyProtection="1">
      <alignment wrapText="1"/>
    </xf>
    <xf numFmtId="0" fontId="1" fillId="0" borderId="0" xfId="0" applyFont="1" applyFill="1" applyBorder="1" applyAlignment="1" applyProtection="1">
      <alignment wrapText="1"/>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zoomScale="145" zoomScaleNormal="145" workbookViewId="0">
      <selection activeCell="E9" sqref="E9"/>
    </sheetView>
  </sheetViews>
  <sheetFormatPr defaultColWidth="9.140625" defaultRowHeight="15" x14ac:dyDescent="0.25"/>
  <cols>
    <col min="1" max="1" width="30.85546875" style="1" bestFit="1" customWidth="1"/>
    <col min="2" max="7" width="13.28515625" style="1" customWidth="1"/>
    <col min="8" max="16384" width="9.140625" style="1"/>
  </cols>
  <sheetData>
    <row r="1" spans="1:7" ht="14.45" x14ac:dyDescent="0.3">
      <c r="A1" s="22" t="s">
        <v>41</v>
      </c>
      <c r="B1" s="23"/>
      <c r="C1" s="23"/>
      <c r="D1" s="23"/>
      <c r="E1" s="23"/>
      <c r="F1" s="23"/>
      <c r="G1" s="23"/>
    </row>
    <row r="2" spans="1:7" ht="14.45" x14ac:dyDescent="0.3">
      <c r="A2" s="24"/>
      <c r="B2" s="24"/>
      <c r="C2" s="24"/>
      <c r="D2" s="24"/>
      <c r="E2" s="24"/>
      <c r="F2" s="24"/>
      <c r="G2" s="24"/>
    </row>
    <row r="3" spans="1:7" thickBot="1" x14ac:dyDescent="0.35">
      <c r="A3" s="13" t="s">
        <v>42</v>
      </c>
      <c r="B3" s="24"/>
      <c r="C3" s="24"/>
      <c r="D3" s="24"/>
      <c r="E3" s="24"/>
      <c r="F3" s="24"/>
      <c r="G3" s="24"/>
    </row>
    <row r="4" spans="1:7" ht="55.9" thickTop="1" x14ac:dyDescent="0.3">
      <c r="A4" s="10" t="s">
        <v>2</v>
      </c>
      <c r="B4" s="11" t="s">
        <v>3</v>
      </c>
      <c r="C4" s="11" t="s">
        <v>4</v>
      </c>
      <c r="D4" s="11" t="s">
        <v>20</v>
      </c>
      <c r="E4" s="11" t="s">
        <v>5</v>
      </c>
      <c r="F4" s="11" t="s">
        <v>6</v>
      </c>
      <c r="G4" s="11" t="s">
        <v>7</v>
      </c>
    </row>
    <row r="5" spans="1:7" s="19" customFormat="1" ht="14.45" x14ac:dyDescent="0.3">
      <c r="A5" s="25" t="s">
        <v>8</v>
      </c>
      <c r="B5" s="18">
        <f ca="1">INDIRECT("DataCollection!B5")+INDIRECT("'Original Planning Grant'!B5")+INDIRECT("'Capacity Building'!B5")+INDIRECT("'Technical Assistance'!B5")+INDIRECT("'Planning Teams'!B5")+INDIRECT("'Address File'!B5")+INDIRECT("'Application Usage'!B5")+INDIRECT("'Ownership Adoption'!B5")+INDIRECT("'Leading Practices'!B5")+INDIRECT("Other!B5")</f>
        <v>574800</v>
      </c>
      <c r="C5" s="18">
        <f ca="1">INDIRECT("DataCollection!C5")+INDIRECT("'Original Planning Grant'!C5")+INDIRECT("'Capacity Building'!C5")+INDIRECT("'Technical Assistance'!C5")+INDIRECT("'Planning Teams'!C5")+INDIRECT("'Address File'!C5")+INDIRECT("'Application Usage'!C5")+INDIRECT("'Ownership Adoption'!C5")+INDIRECT("'Leading Practices'!C5")+INDIRECT("Other!C5")</f>
        <v>80683</v>
      </c>
      <c r="D5" s="18">
        <f ca="1">B5+C5</f>
        <v>655483</v>
      </c>
      <c r="E5" s="18">
        <f ca="1">INDIRECT("DataCollection!E5")+INDIRECT("'Original Planning Grant'!E5")+INDIRECT("'Capacity Building'!E5")+INDIRECT("'Technical Assistance'!E5")+INDIRECT("'Planning Teams'!E5")+INDIRECT("'Address File'!E5")+INDIRECT("'Application Usage'!E5")+INDIRECT("'Ownership Adoption'!E5")+INDIRECT("'Leading Practices'!E5")+INDIRECT("Other!E5")</f>
        <v>425543</v>
      </c>
      <c r="F5" s="18">
        <f ca="1">INDIRECT("DataCollection!F5")+INDIRECT("'Original Planning Grant'!F5")+INDIRECT("'Capacity Building'!F5")+INDIRECT("'Technical Assistance'!F5")+INDIRECT("'Planning Teams'!F5")+INDIRECT("'Address File'!F5")+INDIRECT("'Application Usage'!F5")+INDIRECT("'Ownership Adoption'!F5")+INDIRECT("'Leading Practices'!F5")+INDIRECT("Other!F5")</f>
        <v>80684</v>
      </c>
      <c r="G5" s="18">
        <f ca="1">E5+F5</f>
        <v>506227</v>
      </c>
    </row>
    <row r="6" spans="1:7" s="6" customFormat="1" ht="14.45" x14ac:dyDescent="0.3">
      <c r="A6" s="25" t="s">
        <v>9</v>
      </c>
      <c r="B6" s="18">
        <f ca="1">INDIRECT("DataCollection!B6")+INDIRECT("'Original Planning Grant'!B6")+INDIRECT("'Capacity Building'!B6")+INDIRECT("'Technical Assistance'!B6")+INDIRECT("'Planning Teams'!B6")+INDIRECT("'Address File'!B6")+INDIRECT("'Application Usage'!B6")+INDIRECT("'Ownership Adoption'!B6")+INDIRECT("'Leading Practices'!B6")+INDIRECT("Other!B6")</f>
        <v>269430</v>
      </c>
      <c r="C6" s="18">
        <f ca="1">INDIRECT("DataCollection!C6")+INDIRECT("'Original Planning Grant'!C6")+INDIRECT("'Capacity Building'!C6")+INDIRECT("'Technical Assistance'!C6")+INDIRECT("'Planning Teams'!C6")+INDIRECT("'Address File'!C6")+INDIRECT("'Application Usage'!C6")+INDIRECT("'Ownership Adoption'!C6")+INDIRECT("'Leading Practices'!C6")+INDIRECT("Other!C6")</f>
        <v>9144</v>
      </c>
      <c r="D6" s="8">
        <f t="shared" ref="D6:D14" ca="1" si="0">B6+C6</f>
        <v>278574</v>
      </c>
      <c r="E6" s="18">
        <f ca="1">INDIRECT("DataCollection!E6")+INDIRECT("'Original Planning Grant'!E6")+INDIRECT("'Capacity Building'!E6")+INDIRECT("'Technical Assistance'!E6")+INDIRECT("'Planning Teams'!E6")+INDIRECT("'Address File'!E6")+INDIRECT("'Application Usage'!E6")+INDIRECT("'Ownership Adoption'!E6")+INDIRECT("'Leading Practices'!E6")+INDIRECT("Other!E6")</f>
        <v>143521</v>
      </c>
      <c r="F6" s="18">
        <f ca="1">INDIRECT("DataCollection!F6")+INDIRECT("'Original Planning Grant'!F6")+INDIRECT("'Capacity Building'!F6")+INDIRECT("'Technical Assistance'!F6")+INDIRECT("'Planning Teams'!F6")+INDIRECT("'Address File'!F6")+INDIRECT("'Application Usage'!F6")+INDIRECT("'Ownership Adoption'!F6")+INDIRECT("'Leading Practices'!F6")+INDIRECT("Other!F6")</f>
        <v>9144</v>
      </c>
      <c r="G6" s="8">
        <f t="shared" ref="G6:G14" ca="1" si="1">E6+F6</f>
        <v>152665</v>
      </c>
    </row>
    <row r="7" spans="1:7" ht="14.45" x14ac:dyDescent="0.3">
      <c r="A7" s="16" t="s">
        <v>10</v>
      </c>
      <c r="B7" s="18">
        <f ca="1">INDIRECT("DataCollection!B7")+INDIRECT("'Original Planning Grant'!B7")+INDIRECT("'Capacity Building'!B7")+INDIRECT("'Technical Assistance'!B7")+INDIRECT("'Planning Teams'!B7")+INDIRECT("'Address File'!B7")+INDIRECT("'Application Usage'!B7")+INDIRECT("'Ownership Adoption'!B7")+INDIRECT("'Leading Practices'!B7")+INDIRECT("Other!B7")</f>
        <v>85200</v>
      </c>
      <c r="C7" s="18">
        <f ca="1">INDIRECT("DataCollection!C7")+INDIRECT("'Original Planning Grant'!C7")+INDIRECT("'Capacity Building'!C7")+INDIRECT("'Technical Assistance'!C7")+INDIRECT("'Planning Teams'!C7")+INDIRECT("'Address File'!C7")+INDIRECT("'Application Usage'!C7")+INDIRECT("'Ownership Adoption'!C7")+INDIRECT("'Leading Practices'!C7")+INDIRECT("Other!C7")</f>
        <v>0</v>
      </c>
      <c r="D7" s="8">
        <f t="shared" ca="1" si="0"/>
        <v>85200</v>
      </c>
      <c r="E7" s="18">
        <f ca="1">INDIRECT("DataCollection!E7")+INDIRECT("'Original Planning Grant'!E7")+INDIRECT("'Capacity Building'!E7")+INDIRECT("'Technical Assistance'!E7")+INDIRECT("'Planning Teams'!E7")+INDIRECT("'Address File'!E7")+INDIRECT("'Application Usage'!E7")+INDIRECT("'Ownership Adoption'!E7")+INDIRECT("'Leading Practices'!E7")+INDIRECT("Other!E7")</f>
        <v>27559</v>
      </c>
      <c r="F7" s="18">
        <f ca="1">INDIRECT("DataCollection!F7")+INDIRECT("'Original Planning Grant'!F7")+INDIRECT("'Capacity Building'!F7")+INDIRECT("'Technical Assistance'!F7")+INDIRECT("'Planning Teams'!F7")+INDIRECT("'Address File'!F7")+INDIRECT("'Application Usage'!F7")+INDIRECT("'Ownership Adoption'!F7")+INDIRECT("'Leading Practices'!F7")+INDIRECT("Other!F7")</f>
        <v>0</v>
      </c>
      <c r="G7" s="8">
        <f t="shared" ca="1" si="1"/>
        <v>27559</v>
      </c>
    </row>
    <row r="8" spans="1:7" ht="14.45" x14ac:dyDescent="0.3">
      <c r="A8" s="16" t="s">
        <v>11</v>
      </c>
      <c r="B8" s="18">
        <f ca="1">INDIRECT("DataCollection!B8")+INDIRECT("'Original Planning Grant'!B8")+INDIRECT("'Capacity Building'!B8")+INDIRECT("'Technical Assistance'!B8")+INDIRECT("'Planning Teams'!B8")+INDIRECT("'Address File'!B8")+INDIRECT("'Application Usage'!B8")+INDIRECT("'Ownership Adoption'!B8")+INDIRECT("'Leading Practices'!B8")+INDIRECT("Other!B8")</f>
        <v>11163</v>
      </c>
      <c r="C8" s="18">
        <f ca="1">INDIRECT("DataCollection!C8")+INDIRECT("'Original Planning Grant'!C8")+INDIRECT("'Capacity Building'!C8")+INDIRECT("'Technical Assistance'!C8")+INDIRECT("'Planning Teams'!C8")+INDIRECT("'Address File'!C8")+INDIRECT("'Application Usage'!C8")+INDIRECT("'Ownership Adoption'!C8")+INDIRECT("'Leading Practices'!C8")+INDIRECT("Other!C8")</f>
        <v>0</v>
      </c>
      <c r="D8" s="8">
        <f t="shared" ca="1" si="0"/>
        <v>11163</v>
      </c>
      <c r="E8" s="18">
        <f ca="1">INDIRECT("DataCollection!E8")+INDIRECT("'Original Planning Grant'!E8")+INDIRECT("'Capacity Building'!E8")+INDIRECT("'Technical Assistance'!E8")+INDIRECT("'Planning Teams'!E8")+INDIRECT("'Address File'!E8")+INDIRECT("'Application Usage'!E8")+INDIRECT("'Ownership Adoption'!E8")+INDIRECT("'Leading Practices'!E8")+INDIRECT("Other!E8")</f>
        <v>0</v>
      </c>
      <c r="F8" s="18">
        <f ca="1">INDIRECT("DataCollection!F8")+INDIRECT("'Original Planning Grant'!F8")+INDIRECT("'Capacity Building'!F8")+INDIRECT("'Technical Assistance'!F8")+INDIRECT("'Planning Teams'!F8")+INDIRECT("'Address File'!F8")+INDIRECT("'Application Usage'!F8")+INDIRECT("'Ownership Adoption'!F8")+INDIRECT("'Leading Practices'!F8")+INDIRECT("Other!F8")</f>
        <v>0</v>
      </c>
      <c r="G8" s="8">
        <f t="shared" ca="1" si="1"/>
        <v>0</v>
      </c>
    </row>
    <row r="9" spans="1:7" ht="14.45" x14ac:dyDescent="0.3">
      <c r="A9" s="16" t="s">
        <v>12</v>
      </c>
      <c r="B9" s="18">
        <f ca="1">INDIRECT("DataCollection!B9")+INDIRECT("'Original Planning Grant'!B9")+INDIRECT("'Capacity Building'!B9")+INDIRECT("'Technical Assistance'!B9")+INDIRECT("'Planning Teams'!B9")+INDIRECT("'Address File'!B9")+INDIRECT("'Application Usage'!B9")+INDIRECT("'Ownership Adoption'!B9")+INDIRECT("'Leading Practices'!B9")+INDIRECT("Other!B9")</f>
        <v>283519</v>
      </c>
      <c r="C9" s="18">
        <f ca="1">INDIRECT("DataCollection!C9")+INDIRECT("'Original Planning Grant'!C9")+INDIRECT("'Capacity Building'!C9")+INDIRECT("'Technical Assistance'!C9")+INDIRECT("'Planning Teams'!C9")+INDIRECT("'Address File'!C9")+INDIRECT("'Application Usage'!C9")+INDIRECT("'Ownership Adoption'!C9")+INDIRECT("'Leading Practices'!C9")+INDIRECT("Other!C9")</f>
        <v>0</v>
      </c>
      <c r="D9" s="8">
        <f t="shared" ca="1" si="0"/>
        <v>283519</v>
      </c>
      <c r="E9" s="18">
        <f ca="1">INDIRECT("DataCollection!E9")+INDIRECT("'Original Planning Grant'!E9")+INDIRECT("'Capacity Building'!E9")+INDIRECT("'Technical Assistance'!E9")+INDIRECT("'Planning Teams'!E9")+INDIRECT("'Address File'!E9")+INDIRECT("'Application Usage'!E9")+INDIRECT("'Ownership Adoption'!E9")+INDIRECT("'Leading Practices'!E9")+INDIRECT("Other!E9")</f>
        <v>219726</v>
      </c>
      <c r="F9" s="18">
        <f ca="1">INDIRECT("DataCollection!F9")+INDIRECT("'Original Planning Grant'!F9")+INDIRECT("'Capacity Building'!F9")+INDIRECT("'Technical Assistance'!F9")+INDIRECT("'Planning Teams'!F9")+INDIRECT("'Address File'!F9")+INDIRECT("'Application Usage'!F9")+INDIRECT("'Ownership Adoption'!F9")+INDIRECT("'Leading Practices'!F9")+INDIRECT("Other!F9")</f>
        <v>0</v>
      </c>
      <c r="G9" s="8">
        <f t="shared" ca="1" si="1"/>
        <v>219726</v>
      </c>
    </row>
    <row r="10" spans="1:7" ht="14.45" x14ac:dyDescent="0.3">
      <c r="A10" s="16" t="s">
        <v>13</v>
      </c>
      <c r="B10" s="18">
        <f ca="1">INDIRECT("DataCollection!B10")+INDIRECT("'Original Planning Grant'!B10")+INDIRECT("'Capacity Building'!B10")+INDIRECT("'Technical Assistance'!B10")+INDIRECT("'Planning Teams'!B10")+INDIRECT("'Address File'!B10")+INDIRECT("'Application Usage'!B10")+INDIRECT("'Ownership Adoption'!B10")+INDIRECT("'Leading Practices'!B10")+INDIRECT("Other!B10")</f>
        <v>3466825</v>
      </c>
      <c r="C10" s="18">
        <f ca="1">INDIRECT("DataCollection!C10")+INDIRECT("'Original Planning Grant'!C10")+INDIRECT("'Capacity Building'!C10")+INDIRECT("'Technical Assistance'!C10")+INDIRECT("'Planning Teams'!C10")+INDIRECT("'Address File'!C10")+INDIRECT("'Application Usage'!C10")+INDIRECT("'Ownership Adoption'!C10")+INDIRECT("'Leading Practices'!C10")+INDIRECT("Other!C10")</f>
        <v>1242717</v>
      </c>
      <c r="D10" s="8">
        <f t="shared" ca="1" si="0"/>
        <v>4709542</v>
      </c>
      <c r="E10" s="18">
        <f ca="1">INDIRECT("DataCollection!E10")+INDIRECT("'Original Planning Grant'!E10")+INDIRECT("'Capacity Building'!E10")+INDIRECT("'Technical Assistance'!E10")+INDIRECT("'Planning Teams'!E10")+INDIRECT("'Address File'!E10")+INDIRECT("'Application Usage'!E10")+INDIRECT("'Ownership Adoption'!E10")+INDIRECT("'Leading Practices'!E10")+INDIRECT("Other!E10")</f>
        <v>2878168</v>
      </c>
      <c r="F10" s="18">
        <f ca="1">INDIRECT("DataCollection!F10")+INDIRECT("'Original Planning Grant'!F10")+INDIRECT("'Capacity Building'!F10")+INDIRECT("'Technical Assistance'!F10")+INDIRECT("'Planning Teams'!F10")+INDIRECT("'Address File'!F10")+INDIRECT("'Application Usage'!F10")+INDIRECT("'Ownership Adoption'!F10")+INDIRECT("'Leading Practices'!F10")+INDIRECT("Other!F10")</f>
        <v>1242716</v>
      </c>
      <c r="G10" s="8">
        <f t="shared" ca="1" si="1"/>
        <v>4120884</v>
      </c>
    </row>
    <row r="11" spans="1:7" ht="14.45" x14ac:dyDescent="0.3">
      <c r="A11" s="16" t="s">
        <v>14</v>
      </c>
      <c r="B11" s="18">
        <f ca="1">INDIRECT("DataCollection!B11")+INDIRECT("'Original Planning Grant'!B11")+INDIRECT("'Capacity Building'!B11")+INDIRECT("'Technical Assistance'!B11")+INDIRECT("'Planning Teams'!B11")+INDIRECT("'Address File'!B11")+INDIRECT("'Application Usage'!B11")+INDIRECT("'Ownership Adoption'!B11")+INDIRECT("'Leading Practices'!B11")+INDIRECT("Other!B11")</f>
        <v>0</v>
      </c>
      <c r="C11" s="18">
        <f ca="1">INDIRECT("DataCollection!C11")+INDIRECT("'Original Planning Grant'!C11")+INDIRECT("'Capacity Building'!C11")+INDIRECT("'Technical Assistance'!C11")+INDIRECT("'Planning Teams'!C11")+INDIRECT("'Address File'!C11")+INDIRECT("'Application Usage'!C11")+INDIRECT("'Ownership Adoption'!C11")+INDIRECT("'Leading Practices'!C11")+INDIRECT("Other!C11")</f>
        <v>0</v>
      </c>
      <c r="D11" s="8">
        <f t="shared" ca="1" si="0"/>
        <v>0</v>
      </c>
      <c r="E11" s="18">
        <f ca="1">INDIRECT("DataCollection!E11")+INDIRECT("'Original Planning Grant'!E11")+INDIRECT("'Capacity Building'!E11")+INDIRECT("'Technical Assistance'!E11")+INDIRECT("'Planning Teams'!E11")+INDIRECT("'Address File'!E11")+INDIRECT("'Application Usage'!E11")+INDIRECT("'Ownership Adoption'!E11")+INDIRECT("'Leading Practices'!E11")+INDIRECT("Other!E11")</f>
        <v>0</v>
      </c>
      <c r="F11" s="18">
        <f ca="1">INDIRECT("DataCollection!F11")+INDIRECT("'Original Planning Grant'!F11")+INDIRECT("'Capacity Building'!F11")+INDIRECT("'Technical Assistance'!F11")+INDIRECT("'Planning Teams'!F11")+INDIRECT("'Address File'!F11")+INDIRECT("'Application Usage'!F11")+INDIRECT("'Ownership Adoption'!F11")+INDIRECT("'Leading Practices'!F11")+INDIRECT("Other!F11")</f>
        <v>0</v>
      </c>
      <c r="G11" s="8">
        <f t="shared" ca="1" si="1"/>
        <v>0</v>
      </c>
    </row>
    <row r="12" spans="1:7" ht="14.45" x14ac:dyDescent="0.3">
      <c r="A12" s="16" t="s">
        <v>15</v>
      </c>
      <c r="B12" s="18">
        <f ca="1">INDIRECT("DataCollection!B12")+INDIRECT("'Original Planning Grant'!B12")+INDIRECT("'Capacity Building'!B12")+INDIRECT("'Technical Assistance'!B12")+INDIRECT("'Planning Teams'!B12")+INDIRECT("'Address File'!B12")+INDIRECT("'Application Usage'!B12")+INDIRECT("'Ownership Adoption'!B12")+INDIRECT("'Leading Practices'!B12")+INDIRECT("Other!B12")</f>
        <v>71350</v>
      </c>
      <c r="C12" s="18">
        <f ca="1">INDIRECT("DataCollection!C12")+INDIRECT("'Original Planning Grant'!C12")+INDIRECT("'Capacity Building'!C12")+INDIRECT("'Technical Assistance'!C12")+INDIRECT("'Planning Teams'!C12")+INDIRECT("'Address File'!C12")+INDIRECT("'Application Usage'!C12")+INDIRECT("'Ownership Adoption'!C12")+INDIRECT("'Leading Practices'!C12")+INDIRECT("Other!C12")</f>
        <v>0</v>
      </c>
      <c r="D12" s="8">
        <f t="shared" ca="1" si="0"/>
        <v>71350</v>
      </c>
      <c r="E12" s="18">
        <f ca="1">INDIRECT("DataCollection!E12")+INDIRECT("'Original Planning Grant'!E12")+INDIRECT("'Capacity Building'!E12")+INDIRECT("'Technical Assistance'!E12")+INDIRECT("'Planning Teams'!E12")+INDIRECT("'Address File'!E12")+INDIRECT("'Application Usage'!E12")+INDIRECT("'Ownership Adoption'!E12")+INDIRECT("'Leading Practices'!E12")+INDIRECT("Other!E12")</f>
        <v>38026</v>
      </c>
      <c r="F12" s="18">
        <f ca="1">INDIRECT("DataCollection!F12")+INDIRECT("'Original Planning Grant'!F12")+INDIRECT("'Capacity Building'!F12")+INDIRECT("'Technical Assistance'!F12")+INDIRECT("'Planning Teams'!F12")+INDIRECT("'Address File'!F12")+INDIRECT("'Application Usage'!F12")+INDIRECT("'Ownership Adoption'!F12")+INDIRECT("'Leading Practices'!F12")+INDIRECT("Other!F12")</f>
        <v>0.1</v>
      </c>
      <c r="G12" s="8">
        <f t="shared" ca="1" si="1"/>
        <v>38026.1</v>
      </c>
    </row>
    <row r="13" spans="1:7" ht="14.45" x14ac:dyDescent="0.3">
      <c r="A13" s="16" t="s">
        <v>16</v>
      </c>
      <c r="B13" s="8">
        <f ca="1">SUM(B5:B12)</f>
        <v>4762287</v>
      </c>
      <c r="C13" s="8">
        <f t="shared" ref="C13:G13" ca="1" si="2">SUM(C5:C12)</f>
        <v>1332544</v>
      </c>
      <c r="D13" s="8">
        <f t="shared" ca="1" si="2"/>
        <v>6094831</v>
      </c>
      <c r="E13" s="8">
        <f t="shared" ca="1" si="2"/>
        <v>3732543</v>
      </c>
      <c r="F13" s="8">
        <f t="shared" ca="1" si="2"/>
        <v>1332544.1000000001</v>
      </c>
      <c r="G13" s="8">
        <f t="shared" ca="1" si="2"/>
        <v>5065087.0999999996</v>
      </c>
    </row>
    <row r="14" spans="1:7" ht="14.45" x14ac:dyDescent="0.3">
      <c r="A14" s="16" t="s">
        <v>17</v>
      </c>
      <c r="B14" s="8">
        <f ca="1">INDIRECT("DataCollection!B14")+INDIRECT("'Original Planning Grant'!B14")+INDIRECT("'Capacity Building'!B14")+INDIRECT("'Technical Assistance'!B14")+INDIRECT("'Planning Teams'!B14")+INDIRECT("'Address File'!B14")+INDIRECT("'Application Usage'!B14")+INDIRECT("'Ownership Adoption'!B14")+INDIRECT("'Leading Practices'!B14")+INDIRECT("Other!B14")</f>
        <v>0</v>
      </c>
      <c r="C14" s="8">
        <f ca="1">INDIRECT("DataCollection!C14")+INDIRECT("'Original Planning Grant'!C14")+INDIRECT("'Capacity Building'!C14")+INDIRECT("'Technical Assistance'!C14")+INDIRECT("'Planning Teams'!C14")+INDIRECT("'Address File'!C14")+INDIRECT("'Application Usage'!C14")+INDIRECT("'Ownership Adoption'!C14")+INDIRECT("'Leading Practices'!C14")+INDIRECT("Other!C14")</f>
        <v>0</v>
      </c>
      <c r="D14" s="8">
        <f t="shared" ca="1" si="0"/>
        <v>0</v>
      </c>
      <c r="E14" s="8">
        <f ca="1">INDIRECT("DataCollection!E14")+INDIRECT("'Original Planning Grant'!E14")+INDIRECT("'Capacity Building'!E14")+INDIRECT("'Technical Assistance'!E14")+INDIRECT("'Planning Teams'!E14")+INDIRECT("'Address File'!E14")+INDIRECT("'Application Usage'!E14")+INDIRECT("'Ownership Adoption'!E14")+INDIRECT("'Leading Practices'!E14")+INDIRECT("Other!E14")</f>
        <v>0</v>
      </c>
      <c r="F14" s="8">
        <f ca="1">INDIRECT("DataCollection!F14")+INDIRECT("'Original Planning Grant'!F14")+INDIRECT("'Capacity Building'!F14")+INDIRECT("'Technical Assistance'!F14")+INDIRECT("'Planning Teams'!F14")+INDIRECT("'Address File'!F14")+INDIRECT("'Application Usage'!F14")+INDIRECT("'Ownership Adoption'!F14")+INDIRECT("'Leading Practices'!F14")+INDIRECT("Other!F14")</f>
        <v>0</v>
      </c>
      <c r="G14" s="8">
        <f t="shared" ca="1" si="1"/>
        <v>0</v>
      </c>
    </row>
    <row r="15" spans="1:7" ht="14.45" x14ac:dyDescent="0.3">
      <c r="A15" s="16" t="s">
        <v>18</v>
      </c>
      <c r="B15" s="8">
        <f ca="1">SUM(B13:B14)</f>
        <v>4762287</v>
      </c>
      <c r="C15" s="8">
        <f t="shared" ref="C15:G15" ca="1" si="3">SUM(C13:C14)</f>
        <v>1332544</v>
      </c>
      <c r="D15" s="8">
        <f t="shared" ca="1" si="3"/>
        <v>6094831</v>
      </c>
      <c r="E15" s="8">
        <f t="shared" ca="1" si="3"/>
        <v>3732543</v>
      </c>
      <c r="F15" s="8">
        <f t="shared" ca="1" si="3"/>
        <v>1332544.1000000001</v>
      </c>
      <c r="G15" s="8">
        <f t="shared" ca="1" si="3"/>
        <v>5065087.0999999996</v>
      </c>
    </row>
    <row r="16" spans="1:7" thickBot="1" x14ac:dyDescent="0.35">
      <c r="A16" s="17" t="s">
        <v>19</v>
      </c>
      <c r="B16" s="9">
        <f ca="1">(IFERROR(B15/D15,0))</f>
        <v>0.78136489756647887</v>
      </c>
      <c r="C16" s="9">
        <f ca="1">(IFERROR(C15/D15,0))</f>
        <v>0.21863510243352113</v>
      </c>
      <c r="D16" s="9">
        <f ca="1">B16+C16</f>
        <v>1</v>
      </c>
      <c r="E16" s="9">
        <f ca="1">(IFERROR(E15/G15,0))</f>
        <v>0.73691585678753679</v>
      </c>
      <c r="F16" s="9">
        <f ca="1">(IFERROR(F15/G15,0))</f>
        <v>0.26308414321246326</v>
      </c>
      <c r="G16" s="9">
        <f ca="1">E16+F16</f>
        <v>1</v>
      </c>
    </row>
    <row r="17" spans="1:7" thickTop="1" x14ac:dyDescent="0.3">
      <c r="A17" s="24"/>
      <c r="B17" s="24"/>
      <c r="C17" s="24"/>
      <c r="D17" s="24"/>
      <c r="E17" s="24"/>
      <c r="F17" s="24"/>
      <c r="G17" s="24"/>
    </row>
    <row r="18" spans="1:7" ht="15.75" thickBot="1" x14ac:dyDescent="0.3">
      <c r="A18" s="13" t="s">
        <v>43</v>
      </c>
      <c r="B18" s="24"/>
      <c r="C18" s="24"/>
      <c r="D18" s="24"/>
      <c r="E18" s="24"/>
      <c r="F18" s="24"/>
      <c r="G18" s="24"/>
    </row>
    <row r="19" spans="1:7" ht="51.75" thickTop="1" x14ac:dyDescent="0.25">
      <c r="A19" s="10" t="s">
        <v>44</v>
      </c>
      <c r="B19" s="11" t="s">
        <v>3</v>
      </c>
      <c r="C19" s="11" t="s">
        <v>4</v>
      </c>
      <c r="D19" s="11" t="s">
        <v>20</v>
      </c>
      <c r="E19" s="11" t="s">
        <v>5</v>
      </c>
      <c r="F19" s="11" t="s">
        <v>6</v>
      </c>
      <c r="G19" s="11" t="s">
        <v>7</v>
      </c>
    </row>
    <row r="20" spans="1:7" x14ac:dyDescent="0.25">
      <c r="A20" s="16" t="s">
        <v>26</v>
      </c>
      <c r="B20" s="8">
        <f>DataCollection!B15</f>
        <v>3094533</v>
      </c>
      <c r="C20" s="8">
        <f>DataCollection!C15</f>
        <v>865887</v>
      </c>
      <c r="D20" s="8">
        <f ca="1">DataCollection!D15</f>
        <v>3960420</v>
      </c>
      <c r="E20" s="8">
        <f>DataCollection!E15</f>
        <v>2293602</v>
      </c>
      <c r="F20" s="8">
        <f>DataCollection!F15</f>
        <v>865887.1</v>
      </c>
      <c r="G20" s="8">
        <f ca="1">DataCollection!G15</f>
        <v>3159489.1</v>
      </c>
    </row>
    <row r="21" spans="1:7" x14ac:dyDescent="0.25">
      <c r="A21" s="16" t="s">
        <v>28</v>
      </c>
      <c r="B21" s="8">
        <f>'Original Planning Grant'!B15</f>
        <v>500000</v>
      </c>
      <c r="C21" s="8">
        <f>'Original Planning Grant'!C15</f>
        <v>139917</v>
      </c>
      <c r="D21" s="8">
        <f ca="1">'Original Planning Grant'!D15</f>
        <v>639917</v>
      </c>
      <c r="E21" s="8">
        <f>'Original Planning Grant'!E15</f>
        <v>358130</v>
      </c>
      <c r="F21" s="8">
        <f>'Original Planning Grant'!F15</f>
        <v>139917</v>
      </c>
      <c r="G21" s="8">
        <f ca="1">'Original Planning Grant'!G15</f>
        <v>498047</v>
      </c>
    </row>
    <row r="22" spans="1:7" x14ac:dyDescent="0.25">
      <c r="A22" s="16" t="s">
        <v>45</v>
      </c>
      <c r="B22" s="8">
        <f>'Capacity Building'!B15</f>
        <v>607219</v>
      </c>
      <c r="C22" s="8">
        <f>'Capacity Building'!C15</f>
        <v>169899</v>
      </c>
      <c r="D22" s="8">
        <f ca="1">'Capacity Building'!D15</f>
        <v>777118</v>
      </c>
      <c r="E22" s="8">
        <f>'Capacity Building'!E15</f>
        <v>539245</v>
      </c>
      <c r="F22" s="8">
        <f>'Capacity Building'!F15</f>
        <v>169899</v>
      </c>
      <c r="G22" s="8">
        <f ca="1">'Capacity Building'!G15</f>
        <v>709144</v>
      </c>
    </row>
    <row r="23" spans="1:7" x14ac:dyDescent="0.25">
      <c r="A23" s="16" t="s">
        <v>46</v>
      </c>
      <c r="B23" s="8">
        <f>'Technical Assistance'!B15</f>
        <v>560535</v>
      </c>
      <c r="C23" s="8">
        <f>'Technical Assistance'!C15</f>
        <v>156841</v>
      </c>
      <c r="D23" s="8">
        <f ca="1">'Technical Assistance'!D15</f>
        <v>717376</v>
      </c>
      <c r="E23" s="8">
        <f>'Technical Assistance'!E15</f>
        <v>541566</v>
      </c>
      <c r="F23" s="8">
        <f>'Technical Assistance'!F15</f>
        <v>156841</v>
      </c>
      <c r="G23" s="8">
        <f ca="1">'Technical Assistance'!G15</f>
        <v>698407</v>
      </c>
    </row>
    <row r="24" spans="1:7" x14ac:dyDescent="0.25">
      <c r="A24" s="16" t="s">
        <v>31</v>
      </c>
      <c r="B24" s="8">
        <f>'Planning Teams'!B15</f>
        <v>0</v>
      </c>
      <c r="C24" s="8">
        <f>'Planning Teams'!C15</f>
        <v>0</v>
      </c>
      <c r="D24" s="8">
        <f ca="1">'Planning Teams'!D15</f>
        <v>0</v>
      </c>
      <c r="E24" s="8">
        <f>'Planning Teams'!E15</f>
        <v>0</v>
      </c>
      <c r="F24" s="8">
        <f>'Planning Teams'!F15</f>
        <v>0</v>
      </c>
      <c r="G24" s="8">
        <f ca="1">'Planning Teams'!G15</f>
        <v>0</v>
      </c>
    </row>
    <row r="25" spans="1:7" x14ac:dyDescent="0.25">
      <c r="A25" s="16" t="s">
        <v>32</v>
      </c>
      <c r="B25" s="8">
        <f>'Address File'!B15</f>
        <v>0</v>
      </c>
      <c r="C25" s="8">
        <f>'Address File'!C15</f>
        <v>0</v>
      </c>
      <c r="D25" s="8">
        <f ca="1">'Address File'!D15</f>
        <v>0</v>
      </c>
      <c r="E25" s="8">
        <f>'Address File'!E15</f>
        <v>0</v>
      </c>
      <c r="F25" s="8">
        <f>'Address File'!F15</f>
        <v>0</v>
      </c>
      <c r="G25" s="8">
        <f ca="1">'Address File'!G15</f>
        <v>0</v>
      </c>
    </row>
    <row r="26" spans="1:7" x14ac:dyDescent="0.25">
      <c r="A26" s="16" t="s">
        <v>47</v>
      </c>
      <c r="B26" s="8">
        <f>'Application Usage'!B15</f>
        <v>0</v>
      </c>
      <c r="C26" s="8">
        <f>'Application Usage'!C15</f>
        <v>0</v>
      </c>
      <c r="D26" s="8">
        <f ca="1">'Application Usage'!D15</f>
        <v>0</v>
      </c>
      <c r="E26" s="8">
        <f>'Application Usage'!E15</f>
        <v>0</v>
      </c>
      <c r="F26" s="8">
        <f>'Application Usage'!F15</f>
        <v>0</v>
      </c>
      <c r="G26" s="8">
        <f ca="1">'Application Usage'!G15</f>
        <v>0</v>
      </c>
    </row>
    <row r="27" spans="1:7" x14ac:dyDescent="0.25">
      <c r="A27" s="16" t="s">
        <v>48</v>
      </c>
      <c r="B27" s="8">
        <f>'Ownership Adoption'!B15</f>
        <v>0</v>
      </c>
      <c r="C27" s="8">
        <f>'Ownership Adoption'!C15</f>
        <v>0</v>
      </c>
      <c r="D27" s="8">
        <f ca="1">'Ownership Adoption'!D15</f>
        <v>0</v>
      </c>
      <c r="E27" s="8">
        <f>'Ownership Adoption'!E15</f>
        <v>0</v>
      </c>
      <c r="F27" s="8">
        <f>'Ownership Adoption'!F15</f>
        <v>0</v>
      </c>
      <c r="G27" s="8">
        <f ca="1">'Ownership Adoption'!G15</f>
        <v>0</v>
      </c>
    </row>
    <row r="28" spans="1:7" x14ac:dyDescent="0.25">
      <c r="A28" s="16" t="s">
        <v>33</v>
      </c>
      <c r="B28" s="8">
        <f>'Leading Practices'!B15</f>
        <v>0</v>
      </c>
      <c r="C28" s="8">
        <f>'Leading Practices'!C15</f>
        <v>0</v>
      </c>
      <c r="D28" s="8">
        <f ca="1">'Leading Practices'!D15</f>
        <v>0</v>
      </c>
      <c r="E28" s="8">
        <f>'Leading Practices'!E15</f>
        <v>0</v>
      </c>
      <c r="F28" s="8">
        <f>'Leading Practices'!F15</f>
        <v>0</v>
      </c>
      <c r="G28" s="8">
        <f ca="1">'Leading Practices'!G15</f>
        <v>0</v>
      </c>
    </row>
    <row r="29" spans="1:7" x14ac:dyDescent="0.25">
      <c r="A29" s="16" t="s">
        <v>15</v>
      </c>
      <c r="B29" s="8">
        <f>Other!B15</f>
        <v>0</v>
      </c>
      <c r="C29" s="8">
        <f>Other!C15</f>
        <v>0</v>
      </c>
      <c r="D29" s="8">
        <f ca="1">Other!D15</f>
        <v>0</v>
      </c>
      <c r="E29" s="8">
        <f>Other!E15</f>
        <v>0</v>
      </c>
      <c r="F29" s="8">
        <f>Other!F15</f>
        <v>0</v>
      </c>
      <c r="G29" s="8">
        <f ca="1">Other!G15</f>
        <v>0</v>
      </c>
    </row>
    <row r="30" spans="1:7" x14ac:dyDescent="0.25">
      <c r="A30" s="16" t="s">
        <v>49</v>
      </c>
      <c r="B30" s="8">
        <f>SUM(B20:B29)</f>
        <v>4762287</v>
      </c>
      <c r="C30" s="8">
        <f t="shared" ref="C30:G30" si="4">SUM(C20:C29)</f>
        <v>1332544</v>
      </c>
      <c r="D30" s="8">
        <f t="shared" ca="1" si="4"/>
        <v>6094831</v>
      </c>
      <c r="E30" s="8">
        <f t="shared" si="4"/>
        <v>3732543</v>
      </c>
      <c r="F30" s="8">
        <f t="shared" si="4"/>
        <v>1332544.1000000001</v>
      </c>
      <c r="G30" s="8">
        <f t="shared" ca="1" si="4"/>
        <v>5065087.0999999996</v>
      </c>
    </row>
  </sheetData>
  <sheetProtection password="CB23" sheet="1" objects="1" scenarios="1"/>
  <pageMargins left="0.7" right="0.7" top="0.5" bottom="0.5" header="0.3" footer="0.3"/>
  <pageSetup orientation="landscape" r:id="rId1"/>
  <ignoredErrors>
    <ignoredError sqref="D15 D13 G13 G15"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33</v>
      </c>
      <c r="C1" s="65"/>
      <c r="D1" s="65"/>
      <c r="E1" s="65"/>
      <c r="F1" s="65"/>
      <c r="G1" s="65"/>
      <c r="H1" s="65"/>
    </row>
    <row r="2" spans="1:8" ht="16.5" customHeight="1" x14ac:dyDescent="0.3"/>
    <row r="3" spans="1:8"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ht="14.45" x14ac:dyDescent="0.3">
      <c r="A5" s="2" t="s">
        <v>8</v>
      </c>
      <c r="B5" s="3"/>
      <c r="C5" s="3"/>
      <c r="D5" s="8">
        <f ca="1">INDIRECT("B5")+INDIRECT("C5")</f>
        <v>0</v>
      </c>
      <c r="E5" s="5"/>
      <c r="F5" s="3"/>
      <c r="G5" s="8">
        <f ca="1">INDIRECT("E5")+INDIRECT("F5")</f>
        <v>0</v>
      </c>
      <c r="H5" s="14"/>
    </row>
    <row r="6" spans="1:8" s="6" customFormat="1" ht="27.6" x14ac:dyDescent="0.3">
      <c r="A6" s="4" t="s">
        <v>9</v>
      </c>
      <c r="B6" s="26"/>
      <c r="C6" s="5"/>
      <c r="D6" s="8">
        <f ca="1">INDIRECT("B6")+INDIRECT("C6")</f>
        <v>0</v>
      </c>
      <c r="E6" s="5"/>
      <c r="F6" s="5"/>
      <c r="G6" s="8">
        <f ca="1">INDIRECT("E6")+INDIRECT("F6")</f>
        <v>0</v>
      </c>
      <c r="H6" s="14"/>
    </row>
    <row r="7" spans="1:8" ht="14.45" x14ac:dyDescent="0.3">
      <c r="A7" s="2" t="s">
        <v>10</v>
      </c>
      <c r="B7" s="3"/>
      <c r="C7" s="3"/>
      <c r="D7" s="8">
        <f ca="1">INDIRECT("B7")+INDIRECT("C7")</f>
        <v>0</v>
      </c>
      <c r="E7" s="3"/>
      <c r="F7" s="3"/>
      <c r="G7" s="8">
        <f ca="1">INDIRECT("E7")+INDIRECT("F7")</f>
        <v>0</v>
      </c>
      <c r="H7" s="14"/>
    </row>
    <row r="8" spans="1:8" ht="14.45" x14ac:dyDescent="0.3">
      <c r="A8" s="2" t="s">
        <v>11</v>
      </c>
      <c r="B8" s="3"/>
      <c r="C8" s="27"/>
      <c r="D8" s="8">
        <f ca="1">INDIRECT("B8")+INDIRECT("C8")</f>
        <v>0</v>
      </c>
      <c r="E8" s="3"/>
      <c r="F8" s="3"/>
      <c r="G8" s="8">
        <f ca="1">INDIRECT("E8")+INDIRECT("F8")</f>
        <v>0</v>
      </c>
      <c r="H8" s="14"/>
    </row>
    <row r="9" spans="1:8" ht="14.45" x14ac:dyDescent="0.3">
      <c r="A9" s="2" t="s">
        <v>12</v>
      </c>
      <c r="B9" s="3"/>
      <c r="C9" s="3"/>
      <c r="D9" s="8">
        <f ca="1">INDIRECT("B9")+INDIRECT("C9")</f>
        <v>0</v>
      </c>
      <c r="E9" s="3"/>
      <c r="F9" s="3"/>
      <c r="G9" s="8">
        <f ca="1">INDIRECT("E9")+INDIRECT("F9")</f>
        <v>0</v>
      </c>
      <c r="H9" s="14"/>
    </row>
    <row r="10" spans="1:8" ht="14.45" x14ac:dyDescent="0.3">
      <c r="A10" s="2" t="s">
        <v>13</v>
      </c>
      <c r="B10" s="3"/>
      <c r="C10" s="3"/>
      <c r="D10" s="8">
        <f ca="1">INDIRECT("B10")+INDIRECT("C10")</f>
        <v>0</v>
      </c>
      <c r="E10" s="3"/>
      <c r="F10" s="3"/>
      <c r="G10" s="8">
        <f ca="1">INDIRECT("E10")+INDIRECT("F10")</f>
        <v>0</v>
      </c>
      <c r="H10" s="14"/>
    </row>
    <row r="11" spans="1:8" ht="14.45" x14ac:dyDescent="0.3">
      <c r="A11" s="2" t="s">
        <v>14</v>
      </c>
      <c r="B11" s="3"/>
      <c r="C11" s="3"/>
      <c r="D11" s="8">
        <f ca="1">INDIRECT("B11")+INDIRECT("C11")</f>
        <v>0</v>
      </c>
      <c r="E11" s="3"/>
      <c r="F11" s="3"/>
      <c r="G11" s="8">
        <f ca="1">INDIRECT("E11")+INDIRECT("F11")</f>
        <v>0</v>
      </c>
      <c r="H11" s="14"/>
    </row>
    <row r="12" spans="1:8" ht="14.45" x14ac:dyDescent="0.3">
      <c r="A12" s="2" t="s">
        <v>15</v>
      </c>
      <c r="B12" s="3"/>
      <c r="C12" s="3"/>
      <c r="D12" s="8">
        <f ca="1">INDIRECT("B12")+INDIRECT("C12")</f>
        <v>0</v>
      </c>
      <c r="E12" s="3"/>
      <c r="F12" s="3"/>
      <c r="G12" s="8">
        <f ca="1">INDIRECT("E12")+INDIRECT("F12")</f>
        <v>0</v>
      </c>
      <c r="H12" s="14"/>
    </row>
    <row r="13" spans="1:8" ht="14.45" x14ac:dyDescent="0.3">
      <c r="A13" s="16" t="s">
        <v>16</v>
      </c>
      <c r="B13" s="8">
        <f>SUM(B5:B12)</f>
        <v>0</v>
      </c>
      <c r="C13" s="8">
        <f t="shared" ref="C13:G13" si="0">SUM(C5:C12)</f>
        <v>0</v>
      </c>
      <c r="D13" s="8">
        <f t="shared" ca="1" si="0"/>
        <v>0</v>
      </c>
      <c r="E13" s="8">
        <f>SUM(E5:E12)</f>
        <v>0</v>
      </c>
      <c r="F13" s="8">
        <f>SUM(F5:F12)</f>
        <v>0</v>
      </c>
      <c r="G13" s="8">
        <f t="shared" ca="1" si="0"/>
        <v>0</v>
      </c>
      <c r="H13" s="14"/>
    </row>
    <row r="14" spans="1:8" ht="14.45" x14ac:dyDescent="0.3">
      <c r="A14" s="2" t="s">
        <v>17</v>
      </c>
      <c r="B14" s="3"/>
      <c r="C14" s="3"/>
      <c r="D14" s="8">
        <f ca="1">INDIRECT("B14")+INDIRECT("C14")</f>
        <v>0</v>
      </c>
      <c r="E14" s="3"/>
      <c r="F14" s="3"/>
      <c r="G14" s="8">
        <f ca="1">INDIRECT("E14")+INDIRECT("F14")</f>
        <v>0</v>
      </c>
      <c r="H14" s="14"/>
    </row>
    <row r="15" spans="1:8" ht="14.45" x14ac:dyDescent="0.3">
      <c r="A15" s="16" t="s">
        <v>18</v>
      </c>
      <c r="B15" s="8">
        <f>SUM(B13:B14)</f>
        <v>0</v>
      </c>
      <c r="C15" s="8">
        <f t="shared" ref="C15:G15" si="1">SUM(C13:C14)</f>
        <v>0</v>
      </c>
      <c r="D15" s="8">
        <f t="shared" ca="1" si="1"/>
        <v>0</v>
      </c>
      <c r="E15" s="8">
        <f t="shared" si="1"/>
        <v>0</v>
      </c>
      <c r="F15" s="8">
        <f t="shared" si="1"/>
        <v>0</v>
      </c>
      <c r="G15" s="8">
        <f t="shared" ca="1" si="1"/>
        <v>0</v>
      </c>
      <c r="H15" s="14"/>
    </row>
    <row r="16" spans="1:8"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66" t="s">
        <v>24</v>
      </c>
      <c r="B17" s="66"/>
      <c r="C17" s="66"/>
      <c r="D17" s="66"/>
      <c r="E17" s="66"/>
      <c r="F17" s="66"/>
      <c r="G17" s="66"/>
      <c r="H17" s="66"/>
    </row>
    <row r="18" spans="1:8" s="7" customFormat="1" ht="60" customHeight="1" x14ac:dyDescent="0.3">
      <c r="A18" s="62"/>
      <c r="B18" s="63"/>
      <c r="C18" s="63"/>
      <c r="D18" s="63"/>
      <c r="E18" s="63"/>
      <c r="F18" s="63"/>
      <c r="G18" s="63"/>
      <c r="H18" s="64"/>
    </row>
    <row r="19" spans="1:8" ht="42" customHeight="1" x14ac:dyDescent="0.3">
      <c r="A19" s="69" t="s">
        <v>25</v>
      </c>
      <c r="B19" s="69"/>
      <c r="C19" s="69"/>
      <c r="D19" s="69"/>
      <c r="E19" s="69"/>
      <c r="F19" s="69"/>
      <c r="G19" s="69"/>
      <c r="H19" s="69"/>
    </row>
    <row r="20" spans="1:8" ht="60" customHeight="1" x14ac:dyDescent="0.25">
      <c r="A20" s="62"/>
      <c r="B20" s="63"/>
      <c r="C20" s="63"/>
      <c r="D20" s="63"/>
      <c r="E20" s="63"/>
      <c r="F20" s="63"/>
      <c r="G20" s="63"/>
      <c r="H20" s="64"/>
    </row>
    <row r="21" spans="1:8" s="7" customFormat="1" ht="31.5" customHeight="1" x14ac:dyDescent="0.25">
      <c r="A21" s="68" t="s">
        <v>21</v>
      </c>
      <c r="B21" s="68"/>
      <c r="C21" s="68"/>
      <c r="D21" s="68"/>
      <c r="E21" s="68"/>
      <c r="F21" s="68"/>
      <c r="G21" s="68"/>
      <c r="H21" s="68"/>
    </row>
    <row r="22" spans="1:8" s="7" customFormat="1" ht="60" customHeight="1" x14ac:dyDescent="0.2">
      <c r="A22" s="62"/>
      <c r="B22" s="63"/>
      <c r="C22" s="63"/>
      <c r="D22" s="63"/>
      <c r="E22" s="63"/>
      <c r="F22" s="63"/>
      <c r="G22" s="63"/>
      <c r="H22" s="64"/>
    </row>
    <row r="23" spans="1:8" s="7" customFormat="1" ht="31.5" customHeight="1" x14ac:dyDescent="0.25">
      <c r="A23" s="68" t="s">
        <v>22</v>
      </c>
      <c r="B23" s="68"/>
      <c r="C23" s="68"/>
      <c r="D23" s="68"/>
      <c r="E23" s="68"/>
      <c r="F23" s="68"/>
      <c r="G23" s="68"/>
      <c r="H23" s="68"/>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15</v>
      </c>
      <c r="C1" s="65"/>
      <c r="D1" s="65"/>
      <c r="E1" s="65"/>
      <c r="F1" s="65"/>
      <c r="G1" s="65"/>
      <c r="H1" s="65"/>
    </row>
    <row r="2" spans="1:8" ht="16.5" customHeight="1" x14ac:dyDescent="0.3"/>
    <row r="3" spans="1:8"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ht="14.45"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ht="14.45" x14ac:dyDescent="0.3">
      <c r="A7" s="2" t="s">
        <v>10</v>
      </c>
      <c r="B7" s="3"/>
      <c r="C7" s="3"/>
      <c r="D7" s="8">
        <f ca="1">INDIRECT("B7")+INDIRECT("C7")</f>
        <v>0</v>
      </c>
      <c r="E7" s="3"/>
      <c r="F7" s="3"/>
      <c r="G7" s="8">
        <f ca="1">INDIRECT("E7")+INDIRECT("F7")</f>
        <v>0</v>
      </c>
      <c r="H7" s="14"/>
    </row>
    <row r="8" spans="1:8" ht="14.45" x14ac:dyDescent="0.3">
      <c r="A8" s="2" t="s">
        <v>11</v>
      </c>
      <c r="B8" s="3"/>
      <c r="C8" s="3"/>
      <c r="D8" s="8">
        <f ca="1">INDIRECT("B8")+INDIRECT("C8")</f>
        <v>0</v>
      </c>
      <c r="E8" s="3"/>
      <c r="F8" s="3"/>
      <c r="G8" s="8">
        <f ca="1">INDIRECT("E8")+INDIRECT("F8")</f>
        <v>0</v>
      </c>
      <c r="H8" s="14"/>
    </row>
    <row r="9" spans="1:8" ht="14.45" x14ac:dyDescent="0.3">
      <c r="A9" s="2" t="s">
        <v>12</v>
      </c>
      <c r="B9" s="3"/>
      <c r="C9" s="3"/>
      <c r="D9" s="8">
        <f ca="1">INDIRECT("B9")+INDIRECT("C9")</f>
        <v>0</v>
      </c>
      <c r="E9" s="3"/>
      <c r="F9" s="3"/>
      <c r="G9" s="8">
        <f ca="1">INDIRECT("E9")+INDIRECT("F9")</f>
        <v>0</v>
      </c>
      <c r="H9" s="14"/>
    </row>
    <row r="10" spans="1:8" ht="14.45" x14ac:dyDescent="0.3">
      <c r="A10" s="2" t="s">
        <v>13</v>
      </c>
      <c r="B10" s="3"/>
      <c r="C10" s="3"/>
      <c r="D10" s="8">
        <f ca="1">INDIRECT("B10")+INDIRECT("C10")</f>
        <v>0</v>
      </c>
      <c r="E10" s="3"/>
      <c r="F10" s="3"/>
      <c r="G10" s="8">
        <f ca="1">INDIRECT("E10")+INDIRECT("F10")</f>
        <v>0</v>
      </c>
      <c r="H10" s="14"/>
    </row>
    <row r="11" spans="1:8" ht="14.45" x14ac:dyDescent="0.3">
      <c r="A11" s="2" t="s">
        <v>14</v>
      </c>
      <c r="B11" s="3"/>
      <c r="C11" s="3"/>
      <c r="D11" s="8">
        <f ca="1">INDIRECT("B11")+INDIRECT("C11")</f>
        <v>0</v>
      </c>
      <c r="E11" s="3"/>
      <c r="F11" s="3"/>
      <c r="G11" s="8">
        <f ca="1">INDIRECT("E11")+INDIRECT("F11")</f>
        <v>0</v>
      </c>
      <c r="H11" s="14"/>
    </row>
    <row r="12" spans="1:8" ht="14.45" x14ac:dyDescent="0.3">
      <c r="A12" s="2" t="s">
        <v>15</v>
      </c>
      <c r="B12" s="3"/>
      <c r="C12" s="3"/>
      <c r="D12" s="8">
        <f ca="1">INDIRECT("B12")+INDIRECT("C12")</f>
        <v>0</v>
      </c>
      <c r="E12" s="3"/>
      <c r="F12" s="3"/>
      <c r="G12" s="8">
        <f ca="1">INDIRECT("E12")+INDIRECT("F12")</f>
        <v>0</v>
      </c>
      <c r="H12" s="14"/>
    </row>
    <row r="13" spans="1:8" ht="14.45" x14ac:dyDescent="0.3">
      <c r="A13" s="16" t="s">
        <v>16</v>
      </c>
      <c r="B13" s="8">
        <f>SUM(B5:B12)</f>
        <v>0</v>
      </c>
      <c r="C13" s="8">
        <f t="shared" ref="C13:G13" si="0">SUM(C5:C12)</f>
        <v>0</v>
      </c>
      <c r="D13" s="8">
        <f t="shared" ca="1" si="0"/>
        <v>0</v>
      </c>
      <c r="E13" s="8">
        <f t="shared" si="0"/>
        <v>0</v>
      </c>
      <c r="F13" s="8">
        <f t="shared" si="0"/>
        <v>0</v>
      </c>
      <c r="G13" s="8">
        <f t="shared" ca="1" si="0"/>
        <v>0</v>
      </c>
      <c r="H13" s="14"/>
    </row>
    <row r="14" spans="1:8" ht="14.45" x14ac:dyDescent="0.3">
      <c r="A14" s="2" t="s">
        <v>17</v>
      </c>
      <c r="B14" s="3"/>
      <c r="C14" s="3"/>
      <c r="D14" s="8">
        <f ca="1">INDIRECT("B14")+INDIRECT("C14")</f>
        <v>0</v>
      </c>
      <c r="E14" s="3"/>
      <c r="F14" s="3"/>
      <c r="G14" s="8">
        <f ca="1">INDIRECT("E14")+INDIRECT("F14")</f>
        <v>0</v>
      </c>
      <c r="H14" s="14"/>
    </row>
    <row r="15" spans="1:8" ht="14.45" x14ac:dyDescent="0.3">
      <c r="A15" s="16" t="s">
        <v>18</v>
      </c>
      <c r="B15" s="8">
        <f>SUM(B13:B14)</f>
        <v>0</v>
      </c>
      <c r="C15" s="8">
        <f t="shared" ref="C15:G15" si="1">SUM(C13:C14)</f>
        <v>0</v>
      </c>
      <c r="D15" s="8">
        <f t="shared" ca="1" si="1"/>
        <v>0</v>
      </c>
      <c r="E15" s="8">
        <f t="shared" si="1"/>
        <v>0</v>
      </c>
      <c r="F15" s="8">
        <f t="shared" si="1"/>
        <v>0</v>
      </c>
      <c r="G15" s="8">
        <f t="shared" ca="1" si="1"/>
        <v>0</v>
      </c>
      <c r="H15" s="14"/>
    </row>
    <row r="16" spans="1:8"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66" t="s">
        <v>24</v>
      </c>
      <c r="B17" s="66"/>
      <c r="C17" s="66"/>
      <c r="D17" s="66"/>
      <c r="E17" s="66"/>
      <c r="F17" s="66"/>
      <c r="G17" s="66"/>
      <c r="H17" s="66"/>
    </row>
    <row r="18" spans="1:8" s="7" customFormat="1" ht="60" customHeight="1" x14ac:dyDescent="0.3">
      <c r="A18" s="62"/>
      <c r="B18" s="63"/>
      <c r="C18" s="63"/>
      <c r="D18" s="63"/>
      <c r="E18" s="63"/>
      <c r="F18" s="63"/>
      <c r="G18" s="63"/>
      <c r="H18" s="64"/>
    </row>
    <row r="19" spans="1:8" ht="42" customHeight="1" x14ac:dyDescent="0.3">
      <c r="A19" s="69" t="s">
        <v>25</v>
      </c>
      <c r="B19" s="69"/>
      <c r="C19" s="69"/>
      <c r="D19" s="69"/>
      <c r="E19" s="69"/>
      <c r="F19" s="69"/>
      <c r="G19" s="69"/>
      <c r="H19" s="69"/>
    </row>
    <row r="20" spans="1:8" ht="60" customHeight="1" x14ac:dyDescent="0.25">
      <c r="A20" s="62"/>
      <c r="B20" s="63"/>
      <c r="C20" s="63"/>
      <c r="D20" s="63"/>
      <c r="E20" s="63"/>
      <c r="F20" s="63"/>
      <c r="G20" s="63"/>
      <c r="H20" s="64"/>
    </row>
    <row r="21" spans="1:8" s="7" customFormat="1" ht="31.5" customHeight="1" x14ac:dyDescent="0.25">
      <c r="A21" s="68" t="s">
        <v>21</v>
      </c>
      <c r="B21" s="68"/>
      <c r="C21" s="68"/>
      <c r="D21" s="68"/>
      <c r="E21" s="68"/>
      <c r="F21" s="68"/>
      <c r="G21" s="68"/>
      <c r="H21" s="68"/>
    </row>
    <row r="22" spans="1:8" s="7" customFormat="1" ht="60" customHeight="1" x14ac:dyDescent="0.2">
      <c r="A22" s="62"/>
      <c r="B22" s="63"/>
      <c r="C22" s="63"/>
      <c r="D22" s="63"/>
      <c r="E22" s="63"/>
      <c r="F22" s="63"/>
      <c r="G22" s="63"/>
      <c r="H22" s="64"/>
    </row>
    <row r="23" spans="1:8" s="7" customFormat="1" ht="31.5" customHeight="1" x14ac:dyDescent="0.25">
      <c r="A23" s="68" t="s">
        <v>22</v>
      </c>
      <c r="B23" s="68"/>
      <c r="C23" s="68"/>
      <c r="D23" s="68"/>
      <c r="E23" s="68"/>
      <c r="F23" s="68"/>
      <c r="G23" s="68"/>
      <c r="H23" s="68"/>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zoomScale="145" zoomScaleNormal="145" workbookViewId="0">
      <selection activeCell="A24" sqref="A24:H24"/>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26</v>
      </c>
      <c r="C1" s="65"/>
      <c r="D1" s="65"/>
      <c r="E1" s="65"/>
      <c r="F1" s="65"/>
      <c r="G1" s="65"/>
      <c r="H1" s="65"/>
    </row>
    <row r="3" spans="1:8" thickBot="1" x14ac:dyDescent="0.35">
      <c r="A3" s="13" t="s">
        <v>1</v>
      </c>
    </row>
    <row r="4" spans="1:8" ht="51.75" thickTop="1" x14ac:dyDescent="0.25">
      <c r="A4" s="10" t="s">
        <v>2</v>
      </c>
      <c r="B4" s="11" t="s">
        <v>3</v>
      </c>
      <c r="C4" s="11" t="s">
        <v>4</v>
      </c>
      <c r="D4" s="11" t="s">
        <v>20</v>
      </c>
      <c r="E4" s="11" t="s">
        <v>5</v>
      </c>
      <c r="F4" s="11" t="s">
        <v>6</v>
      </c>
      <c r="G4" s="11" t="s">
        <v>7</v>
      </c>
      <c r="H4" s="12" t="s">
        <v>34</v>
      </c>
    </row>
    <row r="5" spans="1:8" s="19" customFormat="1" x14ac:dyDescent="0.25">
      <c r="A5" s="4" t="s">
        <v>8</v>
      </c>
      <c r="B5" s="60">
        <v>432421</v>
      </c>
      <c r="C5" s="60">
        <v>52427</v>
      </c>
      <c r="D5" s="18">
        <f ca="1">INDIRECT("B5")+INDIRECT("C5")</f>
        <v>484848</v>
      </c>
      <c r="E5" s="43">
        <v>276518</v>
      </c>
      <c r="F5" s="29">
        <v>52428</v>
      </c>
      <c r="G5" s="18">
        <f ca="1">INDIRECT("E5")+INDIRECT("F5")</f>
        <v>328946</v>
      </c>
      <c r="H5" s="31" t="s">
        <v>50</v>
      </c>
    </row>
    <row r="6" spans="1:8" s="6" customFormat="1" ht="26.25" x14ac:dyDescent="0.25">
      <c r="A6" s="4" t="s">
        <v>9</v>
      </c>
      <c r="B6" s="60">
        <v>202692</v>
      </c>
      <c r="C6" s="60">
        <v>5942</v>
      </c>
      <c r="D6" s="8">
        <f ca="1">INDIRECT("B6")+INDIRECT("C6")</f>
        <v>208634</v>
      </c>
      <c r="E6" s="43">
        <v>93260</v>
      </c>
      <c r="F6" s="29">
        <v>5942</v>
      </c>
      <c r="G6" s="8">
        <f ca="1">INDIRECT("E6")+INDIRECT("F6")</f>
        <v>99202</v>
      </c>
      <c r="H6" s="32" t="s">
        <v>51</v>
      </c>
    </row>
    <row r="7" spans="1:8" x14ac:dyDescent="0.25">
      <c r="A7" s="2" t="s">
        <v>10</v>
      </c>
      <c r="B7" s="60">
        <v>64096</v>
      </c>
      <c r="C7" s="60">
        <v>0</v>
      </c>
      <c r="D7" s="8">
        <f ca="1">INDIRECT("B7")+INDIRECT("C7")</f>
        <v>64096</v>
      </c>
      <c r="E7" s="43">
        <v>17907</v>
      </c>
      <c r="F7" s="29">
        <v>0</v>
      </c>
      <c r="G7" s="8">
        <f ca="1">INDIRECT("E7")+INDIRECT("F7")</f>
        <v>17907</v>
      </c>
      <c r="H7" s="31" t="s">
        <v>52</v>
      </c>
    </row>
    <row r="8" spans="1:8" x14ac:dyDescent="0.25">
      <c r="A8" s="2" t="s">
        <v>11</v>
      </c>
      <c r="B8" s="60">
        <v>8398</v>
      </c>
      <c r="C8" s="60">
        <v>0</v>
      </c>
      <c r="D8" s="8">
        <f ca="1">INDIRECT("B8")+INDIRECT("C8")</f>
        <v>8398</v>
      </c>
      <c r="E8" s="43">
        <v>0</v>
      </c>
      <c r="F8" s="29">
        <v>0</v>
      </c>
      <c r="G8" s="8">
        <f ca="1">INDIRECT("E8")+INDIRECT("F8")</f>
        <v>0</v>
      </c>
      <c r="H8" s="31" t="s">
        <v>53</v>
      </c>
    </row>
    <row r="9" spans="1:8" x14ac:dyDescent="0.25">
      <c r="A9" s="2" t="s">
        <v>12</v>
      </c>
      <c r="B9" s="60">
        <v>213291</v>
      </c>
      <c r="C9" s="60">
        <v>0</v>
      </c>
      <c r="D9" s="8">
        <f ca="1">INDIRECT("B9")+INDIRECT("C9")</f>
        <v>213291</v>
      </c>
      <c r="E9" s="43">
        <v>142778</v>
      </c>
      <c r="F9" s="29">
        <v>0</v>
      </c>
      <c r="G9" s="8">
        <f ca="1">INDIRECT("E9")+INDIRECT("F9")</f>
        <v>142778</v>
      </c>
      <c r="H9" s="31" t="s">
        <v>54</v>
      </c>
    </row>
    <row r="10" spans="1:8" x14ac:dyDescent="0.25">
      <c r="A10" s="2" t="s">
        <v>13</v>
      </c>
      <c r="B10" s="61">
        <v>2119959</v>
      </c>
      <c r="C10" s="60">
        <v>807518</v>
      </c>
      <c r="D10" s="8">
        <f ca="1">INDIRECT("B10")+INDIRECT("C10")</f>
        <v>2927477</v>
      </c>
      <c r="E10" s="44">
        <v>1738430</v>
      </c>
      <c r="F10" s="29">
        <v>807517</v>
      </c>
      <c r="G10" s="8">
        <f ca="1">INDIRECT("E10")+INDIRECT("F10")</f>
        <v>2545947</v>
      </c>
      <c r="H10" s="31" t="s">
        <v>55</v>
      </c>
    </row>
    <row r="11" spans="1:8" x14ac:dyDescent="0.25">
      <c r="A11" s="2" t="s">
        <v>14</v>
      </c>
      <c r="B11" s="60">
        <v>0</v>
      </c>
      <c r="C11" s="60">
        <v>0</v>
      </c>
      <c r="D11" s="8">
        <f ca="1">INDIRECT("B11")+INDIRECT("C11")</f>
        <v>0</v>
      </c>
      <c r="E11" s="43">
        <v>0</v>
      </c>
      <c r="F11" s="29">
        <v>0</v>
      </c>
      <c r="G11" s="8">
        <f ca="1">INDIRECT("E11")+INDIRECT("F11")</f>
        <v>0</v>
      </c>
      <c r="H11" s="31" t="s">
        <v>56</v>
      </c>
    </row>
    <row r="12" spans="1:8" x14ac:dyDescent="0.25">
      <c r="A12" s="2" t="s">
        <v>15</v>
      </c>
      <c r="B12" s="60">
        <v>53676</v>
      </c>
      <c r="C12" s="60">
        <v>0</v>
      </c>
      <c r="D12" s="8">
        <f ca="1">INDIRECT("B12")+INDIRECT("C12")</f>
        <v>53676</v>
      </c>
      <c r="E12" s="43">
        <v>24709</v>
      </c>
      <c r="F12" s="29">
        <v>0.1</v>
      </c>
      <c r="G12" s="8">
        <f ca="1">INDIRECT("E12")+INDIRECT("F12")</f>
        <v>24709.1</v>
      </c>
      <c r="H12" s="31" t="s">
        <v>57</v>
      </c>
    </row>
    <row r="13" spans="1:8" ht="14.45" customHeight="1" x14ac:dyDescent="0.25">
      <c r="A13" s="2" t="s">
        <v>16</v>
      </c>
      <c r="B13" s="8">
        <f>SUM(B5:B12)</f>
        <v>3094533</v>
      </c>
      <c r="C13" s="8">
        <f>SUM(C5:C12)</f>
        <v>865887</v>
      </c>
      <c r="D13" s="8">
        <f t="shared" ref="D13:G13" ca="1" si="0">SUM(D5:D12)</f>
        <v>3960420</v>
      </c>
      <c r="E13" s="8">
        <f t="shared" si="0"/>
        <v>2293602</v>
      </c>
      <c r="F13" s="8">
        <f>SUM(F5:F12)</f>
        <v>865887.1</v>
      </c>
      <c r="G13" s="8">
        <f t="shared" ca="1" si="0"/>
        <v>3159489.1</v>
      </c>
      <c r="H13" s="31" t="s">
        <v>58</v>
      </c>
    </row>
    <row r="14" spans="1:8" ht="14.45" customHeight="1" x14ac:dyDescent="0.25">
      <c r="A14" s="2" t="s">
        <v>17</v>
      </c>
      <c r="B14" s="3"/>
      <c r="C14" s="3"/>
      <c r="D14" s="8">
        <f ca="1">INDIRECT("B14")+INDIRECT("C14")</f>
        <v>0</v>
      </c>
      <c r="E14" s="3"/>
      <c r="F14" s="3"/>
      <c r="G14" s="8">
        <f ca="1">INDIRECT("E14")+INDIRECT("F14")</f>
        <v>0</v>
      </c>
      <c r="H14" s="31" t="s">
        <v>56</v>
      </c>
    </row>
    <row r="15" spans="1:8" ht="14.45" customHeight="1" x14ac:dyDescent="0.25">
      <c r="A15" s="2" t="s">
        <v>18</v>
      </c>
      <c r="B15" s="8">
        <f>SUM(B13:B14)</f>
        <v>3094533</v>
      </c>
      <c r="C15" s="8">
        <f t="shared" ref="C15:G15" si="1">SUM(C13:C14)</f>
        <v>865887</v>
      </c>
      <c r="D15" s="8">
        <f t="shared" ca="1" si="1"/>
        <v>3960420</v>
      </c>
      <c r="E15" s="8">
        <f t="shared" si="1"/>
        <v>2293602</v>
      </c>
      <c r="F15" s="8">
        <f t="shared" si="1"/>
        <v>865887.1</v>
      </c>
      <c r="G15" s="8">
        <f t="shared" ca="1" si="1"/>
        <v>3159489.1</v>
      </c>
      <c r="H15" s="31" t="s">
        <v>59</v>
      </c>
    </row>
    <row r="16" spans="1:8" ht="15.75" thickBot="1" x14ac:dyDescent="0.3">
      <c r="A16" s="20" t="s">
        <v>19</v>
      </c>
      <c r="B16" s="9">
        <f ca="1">(IFERROR(B15/D15,0))</f>
        <v>0.78136485524262578</v>
      </c>
      <c r="C16" s="9">
        <f ca="1">(IFERROR(C15/D15,0))</f>
        <v>0.21863514475737422</v>
      </c>
      <c r="D16" s="9">
        <f ca="1">B16+C16</f>
        <v>1</v>
      </c>
      <c r="E16" s="9">
        <f ca="1">(IFERROR(E15/G15,0))</f>
        <v>0.72594078580616084</v>
      </c>
      <c r="F16" s="9">
        <f ca="1">(IFERROR(F15/G15,0))</f>
        <v>0.27405921419383911</v>
      </c>
      <c r="G16" s="9">
        <f ca="1">E16+F16</f>
        <v>1</v>
      </c>
      <c r="H16" s="15"/>
    </row>
    <row r="17" spans="1:8" ht="45" customHeight="1" thickTop="1" x14ac:dyDescent="0.25">
      <c r="A17" s="66" t="s">
        <v>27</v>
      </c>
      <c r="B17" s="66"/>
      <c r="C17" s="66"/>
      <c r="D17" s="66"/>
      <c r="E17" s="66"/>
      <c r="F17" s="66"/>
      <c r="G17" s="66"/>
      <c r="H17" s="66"/>
    </row>
    <row r="18" spans="1:8" s="7" customFormat="1" ht="305.25" customHeight="1" x14ac:dyDescent="0.2">
      <c r="A18" s="62" t="s">
        <v>61</v>
      </c>
      <c r="B18" s="63"/>
      <c r="C18" s="63"/>
      <c r="D18" s="63"/>
      <c r="E18" s="63"/>
      <c r="F18" s="63"/>
      <c r="G18" s="63"/>
      <c r="H18" s="64"/>
    </row>
    <row r="19" spans="1:8" ht="45" customHeight="1" thickBot="1" x14ac:dyDescent="0.3">
      <c r="A19" s="67" t="s">
        <v>35</v>
      </c>
      <c r="B19" s="67"/>
      <c r="C19" s="67"/>
      <c r="D19" s="67"/>
      <c r="E19" s="67"/>
      <c r="F19" s="67"/>
      <c r="G19" s="67"/>
      <c r="H19" s="67"/>
    </row>
    <row r="20" spans="1:8" ht="39" thickTop="1" x14ac:dyDescent="0.25">
      <c r="A20" s="10"/>
      <c r="B20" s="11" t="s">
        <v>36</v>
      </c>
      <c r="C20" s="12" t="s">
        <v>37</v>
      </c>
    </row>
    <row r="21" spans="1:8" x14ac:dyDescent="0.25">
      <c r="A21" s="16" t="s">
        <v>38</v>
      </c>
      <c r="B21" s="33" t="s">
        <v>62</v>
      </c>
      <c r="C21" s="34" t="s">
        <v>63</v>
      </c>
    </row>
    <row r="22" spans="1:8" ht="27" thickBot="1" x14ac:dyDescent="0.3">
      <c r="A22" s="21" t="s">
        <v>39</v>
      </c>
      <c r="B22" s="35" t="s">
        <v>64</v>
      </c>
      <c r="C22" s="36" t="s">
        <v>60</v>
      </c>
    </row>
    <row r="23" spans="1:8" s="7" customFormat="1" ht="45" customHeight="1" thickTop="1" x14ac:dyDescent="0.25">
      <c r="A23" s="68" t="s">
        <v>40</v>
      </c>
      <c r="B23" s="68"/>
      <c r="C23" s="68"/>
      <c r="D23" s="68"/>
      <c r="E23" s="68"/>
      <c r="F23" s="68"/>
      <c r="G23" s="68"/>
      <c r="H23" s="68"/>
    </row>
    <row r="24" spans="1:8" s="7" customFormat="1" ht="73.5" customHeight="1" x14ac:dyDescent="0.2">
      <c r="A24" s="62" t="s">
        <v>68</v>
      </c>
      <c r="B24" s="63"/>
      <c r="C24" s="63"/>
      <c r="D24" s="63"/>
      <c r="E24" s="63"/>
      <c r="F24" s="63"/>
      <c r="G24" s="63"/>
      <c r="H24" s="64"/>
    </row>
    <row r="25" spans="1:8" s="7" customFormat="1" ht="12.75" x14ac:dyDescent="0.2"/>
    <row r="26" spans="1:8" s="7" customFormat="1" ht="12.75" x14ac:dyDescent="0.2"/>
  </sheetData>
  <sheetProtection password="CB23" sheet="1" objects="1" scenarios="1" formatRows="0"/>
  <mergeCells count="6">
    <mergeCell ref="A24:H24"/>
    <mergeCell ref="B1:H1"/>
    <mergeCell ref="A17:H17"/>
    <mergeCell ref="A19:H19"/>
    <mergeCell ref="A23:H23"/>
    <mergeCell ref="A18:H18"/>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3"/>
  <sheetViews>
    <sheetView showGridLines="0" zoomScale="145" zoomScaleNormal="145" workbookViewId="0">
      <selection activeCell="A22" sqref="A22:H22"/>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28</v>
      </c>
      <c r="C1" s="65"/>
      <c r="D1" s="65"/>
      <c r="E1" s="65"/>
      <c r="F1" s="65"/>
      <c r="G1" s="65"/>
      <c r="H1" s="65"/>
    </row>
    <row r="2" spans="1:8" ht="16.5" customHeight="1" x14ac:dyDescent="0.25"/>
    <row r="3" spans="1:8" ht="15.75" thickBot="1" x14ac:dyDescent="0.3">
      <c r="A3" s="13" t="s">
        <v>1</v>
      </c>
    </row>
    <row r="4" spans="1:8" ht="49.5" customHeight="1" thickTop="1" x14ac:dyDescent="0.25">
      <c r="A4" s="10" t="s">
        <v>2</v>
      </c>
      <c r="B4" s="11" t="s">
        <v>3</v>
      </c>
      <c r="C4" s="11" t="s">
        <v>4</v>
      </c>
      <c r="D4" s="11" t="s">
        <v>20</v>
      </c>
      <c r="E4" s="11" t="s">
        <v>5</v>
      </c>
      <c r="F4" s="11" t="s">
        <v>6</v>
      </c>
      <c r="G4" s="11" t="s">
        <v>7</v>
      </c>
      <c r="H4" s="12" t="s">
        <v>23</v>
      </c>
    </row>
    <row r="5" spans="1:8" x14ac:dyDescent="0.25">
      <c r="A5" s="2" t="s">
        <v>8</v>
      </c>
      <c r="B5" s="57">
        <v>76352</v>
      </c>
      <c r="C5" s="57">
        <v>8472</v>
      </c>
      <c r="D5" s="8">
        <f ca="1">INDIRECT("B5")+INDIRECT("C5")</f>
        <v>84824</v>
      </c>
      <c r="E5" s="45">
        <v>44682</v>
      </c>
      <c r="F5" s="28">
        <v>8472</v>
      </c>
      <c r="G5" s="8">
        <f ca="1">INDIRECT("E5")+INDIRECT("F5")</f>
        <v>53154</v>
      </c>
      <c r="H5" s="37" t="s">
        <v>50</v>
      </c>
    </row>
    <row r="6" spans="1:8" s="6" customFormat="1" ht="26.25" x14ac:dyDescent="0.25">
      <c r="A6" s="4" t="s">
        <v>9</v>
      </c>
      <c r="B6" s="57">
        <v>35789</v>
      </c>
      <c r="C6" s="57">
        <v>960</v>
      </c>
      <c r="D6" s="8">
        <f ca="1">INDIRECT("B6")+INDIRECT("C6")</f>
        <v>36749</v>
      </c>
      <c r="E6" s="45">
        <v>15070</v>
      </c>
      <c r="F6" s="28">
        <v>960</v>
      </c>
      <c r="G6" s="8">
        <f ca="1">INDIRECT("E6")+INDIRECT("F6")</f>
        <v>16030</v>
      </c>
      <c r="H6" s="38" t="s">
        <v>51</v>
      </c>
    </row>
    <row r="7" spans="1:8" x14ac:dyDescent="0.25">
      <c r="A7" s="2" t="s">
        <v>10</v>
      </c>
      <c r="B7" s="57">
        <v>11317</v>
      </c>
      <c r="C7" s="57">
        <v>0</v>
      </c>
      <c r="D7" s="8">
        <f ca="1">INDIRECT("B7")+INDIRECT("C7")</f>
        <v>11317</v>
      </c>
      <c r="E7" s="45">
        <v>2894</v>
      </c>
      <c r="F7" s="28">
        <v>0</v>
      </c>
      <c r="G7" s="8">
        <f ca="1">INDIRECT("E7")+INDIRECT("F7")</f>
        <v>2894</v>
      </c>
      <c r="H7" s="37" t="s">
        <v>52</v>
      </c>
    </row>
    <row r="8" spans="1:8" x14ac:dyDescent="0.25">
      <c r="A8" s="2" t="s">
        <v>11</v>
      </c>
      <c r="B8" s="57">
        <v>1483</v>
      </c>
      <c r="C8" s="57">
        <v>0</v>
      </c>
      <c r="D8" s="8">
        <f ca="1">INDIRECT("B8")+INDIRECT("C8")</f>
        <v>1483</v>
      </c>
      <c r="E8" s="45">
        <v>0</v>
      </c>
      <c r="F8" s="28">
        <v>0</v>
      </c>
      <c r="G8" s="8">
        <f ca="1">INDIRECT("E8")+INDIRECT("F8")</f>
        <v>0</v>
      </c>
      <c r="H8" s="37" t="s">
        <v>53</v>
      </c>
    </row>
    <row r="9" spans="1:8" x14ac:dyDescent="0.25">
      <c r="A9" s="2" t="s">
        <v>12</v>
      </c>
      <c r="B9" s="57">
        <v>37661</v>
      </c>
      <c r="C9" s="57">
        <v>0</v>
      </c>
      <c r="D9" s="8">
        <f ca="1">INDIRECT("B9")+INDIRECT("C9")</f>
        <v>37661</v>
      </c>
      <c r="E9" s="45">
        <v>23071</v>
      </c>
      <c r="F9" s="28">
        <v>0</v>
      </c>
      <c r="G9" s="8">
        <f ca="1">INDIRECT("E9")+INDIRECT("F9")</f>
        <v>23071</v>
      </c>
      <c r="H9" s="37" t="s">
        <v>54</v>
      </c>
    </row>
    <row r="10" spans="1:8" x14ac:dyDescent="0.25">
      <c r="A10" s="2" t="s">
        <v>13</v>
      </c>
      <c r="B10" s="59">
        <v>327920</v>
      </c>
      <c r="C10" s="57">
        <v>130485</v>
      </c>
      <c r="D10" s="8">
        <f ca="1">INDIRECT("B10")+INDIRECT("C10")</f>
        <v>458405</v>
      </c>
      <c r="E10" s="46">
        <v>268420</v>
      </c>
      <c r="F10" s="28">
        <v>130485</v>
      </c>
      <c r="G10" s="8">
        <f ca="1">INDIRECT("E10")+INDIRECT("F10")</f>
        <v>398905</v>
      </c>
      <c r="H10" s="37" t="s">
        <v>55</v>
      </c>
    </row>
    <row r="11" spans="1:8" x14ac:dyDescent="0.25">
      <c r="A11" s="2" t="s">
        <v>14</v>
      </c>
      <c r="B11" s="58">
        <v>0</v>
      </c>
      <c r="C11" s="57">
        <v>0</v>
      </c>
      <c r="D11" s="8">
        <f ca="1">INDIRECT("B11")+INDIRECT("C11")</f>
        <v>0</v>
      </c>
      <c r="E11" s="45">
        <v>0</v>
      </c>
      <c r="F11" s="28">
        <v>0</v>
      </c>
      <c r="G11" s="8">
        <f ca="1">INDIRECT("E11")+INDIRECT("F11")</f>
        <v>0</v>
      </c>
      <c r="H11" s="37" t="s">
        <v>56</v>
      </c>
    </row>
    <row r="12" spans="1:8" x14ac:dyDescent="0.25">
      <c r="A12" s="2" t="s">
        <v>15</v>
      </c>
      <c r="B12" s="58">
        <v>9478</v>
      </c>
      <c r="C12" s="57">
        <v>0</v>
      </c>
      <c r="D12" s="8">
        <f ca="1">INDIRECT("B12")+INDIRECT("C12")</f>
        <v>9478</v>
      </c>
      <c r="E12" s="45">
        <v>3993</v>
      </c>
      <c r="F12" s="28">
        <v>0</v>
      </c>
      <c r="G12" s="8">
        <f ca="1">INDIRECT("E12")+INDIRECT("F12")</f>
        <v>3993</v>
      </c>
      <c r="H12" s="37" t="s">
        <v>57</v>
      </c>
    </row>
    <row r="13" spans="1:8" x14ac:dyDescent="0.25">
      <c r="A13" s="16" t="s">
        <v>16</v>
      </c>
      <c r="B13" s="8">
        <f>SUM(B5:B12)</f>
        <v>500000</v>
      </c>
      <c r="C13" s="8">
        <f t="shared" ref="C13:G13" si="0">SUM(C5:C12)</f>
        <v>139917</v>
      </c>
      <c r="D13" s="8">
        <f t="shared" ca="1" si="0"/>
        <v>639917</v>
      </c>
      <c r="E13" s="8">
        <f t="shared" si="0"/>
        <v>358130</v>
      </c>
      <c r="F13" s="8">
        <f t="shared" si="0"/>
        <v>139917</v>
      </c>
      <c r="G13" s="8">
        <f t="shared" ca="1" si="0"/>
        <v>498047</v>
      </c>
      <c r="H13" s="37" t="s">
        <v>58</v>
      </c>
    </row>
    <row r="14" spans="1:8" x14ac:dyDescent="0.25">
      <c r="A14" s="2" t="s">
        <v>17</v>
      </c>
      <c r="B14" s="3"/>
      <c r="C14" s="3"/>
      <c r="D14" s="8">
        <f ca="1">INDIRECT("B14")+INDIRECT("C14")</f>
        <v>0</v>
      </c>
      <c r="E14" s="3"/>
      <c r="F14" s="3"/>
      <c r="G14" s="8">
        <f ca="1">INDIRECT("E14")+INDIRECT("F14")</f>
        <v>0</v>
      </c>
      <c r="H14" s="37" t="s">
        <v>56</v>
      </c>
    </row>
    <row r="15" spans="1:8" x14ac:dyDescent="0.25">
      <c r="A15" s="16" t="s">
        <v>18</v>
      </c>
      <c r="B15" s="8">
        <f>SUM(B13:B14)</f>
        <v>500000</v>
      </c>
      <c r="C15" s="8">
        <f t="shared" ref="C15:G15" si="1">SUM(C13:C14)</f>
        <v>139917</v>
      </c>
      <c r="D15" s="8">
        <f t="shared" ca="1" si="1"/>
        <v>639917</v>
      </c>
      <c r="E15" s="8">
        <f t="shared" si="1"/>
        <v>358130</v>
      </c>
      <c r="F15" s="8">
        <f t="shared" si="1"/>
        <v>139917</v>
      </c>
      <c r="G15" s="8">
        <f t="shared" ca="1" si="1"/>
        <v>498047</v>
      </c>
      <c r="H15" s="37" t="s">
        <v>59</v>
      </c>
    </row>
    <row r="16" spans="1:8" ht="15.75" thickBot="1" x14ac:dyDescent="0.3">
      <c r="A16" s="17" t="s">
        <v>19</v>
      </c>
      <c r="B16" s="9">
        <f ca="1">(IFERROR(B15/D15,0))</f>
        <v>0.78135133150080405</v>
      </c>
      <c r="C16" s="9">
        <f ca="1">(IFERROR(C15/D15,0))</f>
        <v>0.21864866849919598</v>
      </c>
      <c r="D16" s="9">
        <f ca="1">B16+C16</f>
        <v>1</v>
      </c>
      <c r="E16" s="9">
        <f ca="1">(IFERROR(E15/G15,0))</f>
        <v>0.71906868227295817</v>
      </c>
      <c r="F16" s="9">
        <f ca="1">(IFERROR(F15/G15,0))</f>
        <v>0.28093131772704183</v>
      </c>
      <c r="G16" s="9">
        <f ca="1">E16+F16</f>
        <v>1</v>
      </c>
      <c r="H16" s="15"/>
    </row>
    <row r="17" spans="1:8" ht="48" customHeight="1" thickTop="1" x14ac:dyDescent="0.25">
      <c r="A17" s="66" t="s">
        <v>24</v>
      </c>
      <c r="B17" s="66"/>
      <c r="C17" s="66"/>
      <c r="D17" s="66"/>
      <c r="E17" s="66"/>
      <c r="F17" s="66"/>
      <c r="G17" s="66"/>
      <c r="H17" s="66"/>
    </row>
    <row r="18" spans="1:8" s="7" customFormat="1" ht="342" customHeight="1" x14ac:dyDescent="0.2">
      <c r="A18" s="62" t="s">
        <v>65</v>
      </c>
      <c r="B18" s="63"/>
      <c r="C18" s="63"/>
      <c r="D18" s="63"/>
      <c r="E18" s="63"/>
      <c r="F18" s="63"/>
      <c r="G18" s="63"/>
      <c r="H18" s="64"/>
    </row>
    <row r="19" spans="1:8" ht="42" customHeight="1" x14ac:dyDescent="0.25">
      <c r="A19" s="69" t="s">
        <v>25</v>
      </c>
      <c r="B19" s="69"/>
      <c r="C19" s="69"/>
      <c r="D19" s="69"/>
      <c r="E19" s="69"/>
      <c r="F19" s="69"/>
      <c r="G19" s="69"/>
      <c r="H19" s="69"/>
    </row>
    <row r="20" spans="1:8" ht="60" customHeight="1" x14ac:dyDescent="0.25">
      <c r="A20" s="62" t="s">
        <v>66</v>
      </c>
      <c r="B20" s="63"/>
      <c r="C20" s="63"/>
      <c r="D20" s="63"/>
      <c r="E20" s="63"/>
      <c r="F20" s="63"/>
      <c r="G20" s="63"/>
      <c r="H20" s="64"/>
    </row>
    <row r="21" spans="1:8" s="7" customFormat="1" ht="31.5" customHeight="1" x14ac:dyDescent="0.25">
      <c r="A21" s="68" t="s">
        <v>21</v>
      </c>
      <c r="B21" s="68"/>
      <c r="C21" s="68"/>
      <c r="D21" s="68"/>
      <c r="E21" s="68"/>
      <c r="F21" s="68"/>
      <c r="G21" s="68"/>
      <c r="H21" s="68"/>
    </row>
    <row r="22" spans="1:8" s="7" customFormat="1" ht="60" customHeight="1" x14ac:dyDescent="0.2">
      <c r="A22" s="62" t="s">
        <v>67</v>
      </c>
      <c r="B22" s="63"/>
      <c r="C22" s="63"/>
      <c r="D22" s="63"/>
      <c r="E22" s="63"/>
      <c r="F22" s="63"/>
      <c r="G22" s="63"/>
      <c r="H22" s="64"/>
    </row>
    <row r="23" spans="1:8" s="7" customFormat="1" ht="31.5" customHeight="1" x14ac:dyDescent="0.25">
      <c r="A23" s="68" t="s">
        <v>22</v>
      </c>
      <c r="B23" s="68"/>
      <c r="C23" s="68"/>
      <c r="D23" s="68"/>
      <c r="E23" s="68"/>
      <c r="F23" s="68"/>
      <c r="G23" s="68"/>
      <c r="H23" s="68"/>
    </row>
  </sheetData>
  <sheetProtection password="CB23" sheet="1" objects="1" scenarios="1" formatRows="0"/>
  <mergeCells count="8">
    <mergeCell ref="B1:H1"/>
    <mergeCell ref="A23:H23"/>
    <mergeCell ref="A17:H17"/>
    <mergeCell ref="A21:H21"/>
    <mergeCell ref="A19:H19"/>
    <mergeCell ref="A18:H18"/>
    <mergeCell ref="A20:H20"/>
    <mergeCell ref="A22:H22"/>
  </mergeCells>
  <pageMargins left="0.25" right="0.25" top="0.75" bottom="0.75" header="0.3" footer="0.3"/>
  <pageSetup orientation="landscape" r:id="rId1"/>
  <headerFooter>
    <oddHeader>&amp;CSBI Project Attachment</oddHeader>
    <oddFooter>&amp;C&amp;9Page &amp;P of &amp;N (&amp;D)</oddFooter>
  </headerFooter>
  <rowBreaks count="1" manualBreakCount="1">
    <brk id="1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tabSelected="1" zoomScale="145" zoomScaleNormal="145" workbookViewId="0">
      <selection activeCell="A18" sqref="A18:H18"/>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29</v>
      </c>
      <c r="C1" s="65"/>
      <c r="D1" s="65"/>
      <c r="E1" s="65"/>
      <c r="F1" s="65"/>
      <c r="G1" s="65"/>
      <c r="H1" s="65"/>
    </row>
    <row r="2" spans="1:8" ht="16.5" customHeight="1" x14ac:dyDescent="0.3"/>
    <row r="3" spans="1:8" thickBot="1" x14ac:dyDescent="0.35">
      <c r="A3" s="13" t="s">
        <v>1</v>
      </c>
    </row>
    <row r="4" spans="1:8" ht="49.5" customHeight="1" thickTop="1" x14ac:dyDescent="0.25">
      <c r="A4" s="10" t="s">
        <v>2</v>
      </c>
      <c r="B4" s="11" t="s">
        <v>3</v>
      </c>
      <c r="C4" s="11" t="s">
        <v>4</v>
      </c>
      <c r="D4" s="11" t="s">
        <v>20</v>
      </c>
      <c r="E4" s="11" t="s">
        <v>5</v>
      </c>
      <c r="F4" s="11" t="s">
        <v>6</v>
      </c>
      <c r="G4" s="11" t="s">
        <v>7</v>
      </c>
      <c r="H4" s="12" t="s">
        <v>23</v>
      </c>
    </row>
    <row r="5" spans="1:8" x14ac:dyDescent="0.25">
      <c r="A5" s="2" t="s">
        <v>8</v>
      </c>
      <c r="B5" s="54">
        <v>54063</v>
      </c>
      <c r="C5" s="54">
        <v>10287</v>
      </c>
      <c r="D5" s="8">
        <f ca="1">INDIRECT("B5")+INDIRECT("C5")</f>
        <v>64350</v>
      </c>
      <c r="E5" s="47">
        <v>54257</v>
      </c>
      <c r="F5" s="28">
        <v>10287</v>
      </c>
      <c r="G5" s="8">
        <f ca="1">INDIRECT("E5")+INDIRECT("F5")</f>
        <v>64544</v>
      </c>
      <c r="H5" s="39" t="s">
        <v>50</v>
      </c>
    </row>
    <row r="6" spans="1:8" s="6" customFormat="1" ht="26.25" x14ac:dyDescent="0.25">
      <c r="A6" s="4" t="s">
        <v>9</v>
      </c>
      <c r="B6" s="54">
        <v>25341</v>
      </c>
      <c r="C6" s="54">
        <v>1166</v>
      </c>
      <c r="D6" s="8">
        <f ca="1">INDIRECT("B6")+INDIRECT("C6")</f>
        <v>26507</v>
      </c>
      <c r="E6" s="47">
        <v>18299</v>
      </c>
      <c r="F6" s="30">
        <v>1166</v>
      </c>
      <c r="G6" s="8">
        <f ca="1">INDIRECT("E6")+INDIRECT("F6")</f>
        <v>19465</v>
      </c>
      <c r="H6" s="40" t="s">
        <v>51</v>
      </c>
    </row>
    <row r="7" spans="1:8" x14ac:dyDescent="0.25">
      <c r="A7" s="2" t="s">
        <v>10</v>
      </c>
      <c r="B7" s="54">
        <v>8013</v>
      </c>
      <c r="C7" s="54">
        <v>0</v>
      </c>
      <c r="D7" s="8">
        <f ca="1">INDIRECT("B7")+INDIRECT("C7")</f>
        <v>8013</v>
      </c>
      <c r="E7" s="47">
        <v>3514</v>
      </c>
      <c r="F7" s="30">
        <v>0</v>
      </c>
      <c r="G7" s="8">
        <f ca="1">INDIRECT("E7")+INDIRECT("F7")</f>
        <v>3514</v>
      </c>
      <c r="H7" s="39" t="s">
        <v>52</v>
      </c>
    </row>
    <row r="8" spans="1:8" x14ac:dyDescent="0.25">
      <c r="A8" s="2" t="s">
        <v>11</v>
      </c>
      <c r="B8" s="54">
        <v>1050</v>
      </c>
      <c r="C8" s="54">
        <v>0</v>
      </c>
      <c r="D8" s="8">
        <f ca="1">INDIRECT("B8")+INDIRECT("C8")</f>
        <v>1050</v>
      </c>
      <c r="E8" s="47">
        <v>0</v>
      </c>
      <c r="F8" s="30">
        <v>0</v>
      </c>
      <c r="G8" s="8">
        <f ca="1">INDIRECT("E8")+INDIRECT("F8")</f>
        <v>0</v>
      </c>
      <c r="H8" s="39" t="s">
        <v>53</v>
      </c>
    </row>
    <row r="9" spans="1:8" x14ac:dyDescent="0.25">
      <c r="A9" s="2" t="s">
        <v>12</v>
      </c>
      <c r="B9" s="54">
        <v>26666</v>
      </c>
      <c r="C9" s="54">
        <v>0</v>
      </c>
      <c r="D9" s="8">
        <f ca="1">INDIRECT("B9")+INDIRECT("C9")</f>
        <v>26666</v>
      </c>
      <c r="E9" s="47">
        <v>28015</v>
      </c>
      <c r="F9" s="30">
        <v>0</v>
      </c>
      <c r="G9" s="8">
        <f ca="1">INDIRECT("E9")+INDIRECT("F9")</f>
        <v>28015</v>
      </c>
      <c r="H9" s="39" t="s">
        <v>54</v>
      </c>
    </row>
    <row r="10" spans="1:8" x14ac:dyDescent="0.25">
      <c r="A10" s="2" t="s">
        <v>13</v>
      </c>
      <c r="B10" s="56">
        <v>485375</v>
      </c>
      <c r="C10" s="54">
        <v>158446</v>
      </c>
      <c r="D10" s="8">
        <f ca="1">INDIRECT("B10")+INDIRECT("C10")</f>
        <v>643821</v>
      </c>
      <c r="E10" s="48">
        <v>430312</v>
      </c>
      <c r="F10" s="30">
        <v>158446</v>
      </c>
      <c r="G10" s="8">
        <f ca="1">INDIRECT("E10")+INDIRECT("F10")</f>
        <v>588758</v>
      </c>
      <c r="H10" s="39" t="s">
        <v>55</v>
      </c>
    </row>
    <row r="11" spans="1:8" x14ac:dyDescent="0.25">
      <c r="A11" s="2" t="s">
        <v>14</v>
      </c>
      <c r="B11" s="55">
        <v>0</v>
      </c>
      <c r="C11" s="54">
        <v>0</v>
      </c>
      <c r="D11" s="8">
        <f ca="1">INDIRECT("B11")+INDIRECT("C11")</f>
        <v>0</v>
      </c>
      <c r="E11" s="47">
        <v>0</v>
      </c>
      <c r="F11" s="30">
        <v>0</v>
      </c>
      <c r="G11" s="8">
        <f ca="1">INDIRECT("E11")+INDIRECT("F11")</f>
        <v>0</v>
      </c>
      <c r="H11" s="39" t="s">
        <v>56</v>
      </c>
    </row>
    <row r="12" spans="1:8" x14ac:dyDescent="0.25">
      <c r="A12" s="2" t="s">
        <v>15</v>
      </c>
      <c r="B12" s="55">
        <v>6711</v>
      </c>
      <c r="C12" s="54">
        <v>0</v>
      </c>
      <c r="D12" s="8">
        <f ca="1">INDIRECT("B12")+INDIRECT("C12")</f>
        <v>6711</v>
      </c>
      <c r="E12" s="47">
        <v>4848</v>
      </c>
      <c r="F12" s="30">
        <v>0</v>
      </c>
      <c r="G12" s="8">
        <f ca="1">INDIRECT("E12")+INDIRECT("F12")</f>
        <v>4848</v>
      </c>
      <c r="H12" s="39" t="s">
        <v>57</v>
      </c>
    </row>
    <row r="13" spans="1:8" ht="14.45" customHeight="1" x14ac:dyDescent="0.25">
      <c r="A13" s="16" t="s">
        <v>16</v>
      </c>
      <c r="B13" s="8">
        <f>SUM(B5:B12)</f>
        <v>607219</v>
      </c>
      <c r="C13" s="8">
        <f t="shared" ref="C13:G13" si="0">SUM(C5:C12)</f>
        <v>169899</v>
      </c>
      <c r="D13" s="8">
        <f t="shared" ca="1" si="0"/>
        <v>777118</v>
      </c>
      <c r="E13" s="8">
        <f t="shared" si="0"/>
        <v>539245</v>
      </c>
      <c r="F13" s="8">
        <f t="shared" si="0"/>
        <v>169899</v>
      </c>
      <c r="G13" s="8">
        <f t="shared" ca="1" si="0"/>
        <v>709144</v>
      </c>
      <c r="H13" s="39" t="s">
        <v>58</v>
      </c>
    </row>
    <row r="14" spans="1:8" ht="14.45" customHeight="1" x14ac:dyDescent="0.25">
      <c r="A14" s="2" t="s">
        <v>17</v>
      </c>
      <c r="B14" s="3"/>
      <c r="C14" s="3"/>
      <c r="D14" s="8">
        <f ca="1">INDIRECT("B14")+INDIRECT("C14")</f>
        <v>0</v>
      </c>
      <c r="E14" s="3"/>
      <c r="F14" s="3"/>
      <c r="G14" s="8">
        <f ca="1">INDIRECT("E14")+INDIRECT("F14")</f>
        <v>0</v>
      </c>
      <c r="H14" s="39" t="s">
        <v>56</v>
      </c>
    </row>
    <row r="15" spans="1:8" ht="14.45" customHeight="1" x14ac:dyDescent="0.25">
      <c r="A15" s="16" t="s">
        <v>18</v>
      </c>
      <c r="B15" s="8">
        <f>SUM(B13:B14)</f>
        <v>607219</v>
      </c>
      <c r="C15" s="8">
        <f t="shared" ref="C15:G15" si="1">SUM(C13:C14)</f>
        <v>169899</v>
      </c>
      <c r="D15" s="8">
        <f t="shared" ca="1" si="1"/>
        <v>777118</v>
      </c>
      <c r="E15" s="8">
        <f t="shared" si="1"/>
        <v>539245</v>
      </c>
      <c r="F15" s="8">
        <f t="shared" si="1"/>
        <v>169899</v>
      </c>
      <c r="G15" s="8">
        <f t="shared" ca="1" si="1"/>
        <v>709144</v>
      </c>
      <c r="H15" s="39" t="s">
        <v>59</v>
      </c>
    </row>
    <row r="16" spans="1:8" ht="15.75" thickBot="1" x14ac:dyDescent="0.3">
      <c r="A16" s="17" t="s">
        <v>19</v>
      </c>
      <c r="B16" s="9">
        <f ca="1">(IFERROR(B15/D15,0))</f>
        <v>0.78137297038544984</v>
      </c>
      <c r="C16" s="9">
        <f ca="1">(IFERROR(C15/D15,0))</f>
        <v>0.21862702961455016</v>
      </c>
      <c r="D16" s="9">
        <f ca="1">B16+C16</f>
        <v>1</v>
      </c>
      <c r="E16" s="9">
        <f ca="1">(IFERROR(E15/G15,0))</f>
        <v>0.76041678417923586</v>
      </c>
      <c r="F16" s="9">
        <f ca="1">(IFERROR(F15/G15,0))</f>
        <v>0.23958321582076419</v>
      </c>
      <c r="G16" s="9">
        <f ca="1">E16+F16</f>
        <v>1</v>
      </c>
      <c r="H16" s="15"/>
    </row>
    <row r="17" spans="1:8" ht="48" customHeight="1" thickTop="1" x14ac:dyDescent="0.25">
      <c r="A17" s="66" t="s">
        <v>24</v>
      </c>
      <c r="B17" s="66"/>
      <c r="C17" s="66"/>
      <c r="D17" s="66"/>
      <c r="E17" s="66"/>
      <c r="F17" s="66"/>
      <c r="G17" s="66"/>
      <c r="H17" s="66"/>
    </row>
    <row r="18" spans="1:8" s="7" customFormat="1" ht="159" customHeight="1" x14ac:dyDescent="0.2">
      <c r="A18" s="62" t="s">
        <v>72</v>
      </c>
      <c r="B18" s="63"/>
      <c r="C18" s="63"/>
      <c r="D18" s="63"/>
      <c r="E18" s="63"/>
      <c r="F18" s="63"/>
      <c r="G18" s="63"/>
      <c r="H18" s="64"/>
    </row>
    <row r="19" spans="1:8" ht="42" customHeight="1" x14ac:dyDescent="0.25">
      <c r="A19" s="69" t="s">
        <v>25</v>
      </c>
      <c r="B19" s="69"/>
      <c r="C19" s="69"/>
      <c r="D19" s="69"/>
      <c r="E19" s="69"/>
      <c r="F19" s="69"/>
      <c r="G19" s="69"/>
      <c r="H19" s="69"/>
    </row>
    <row r="20" spans="1:8" ht="60" customHeight="1" x14ac:dyDescent="0.25">
      <c r="A20" s="62" t="s">
        <v>69</v>
      </c>
      <c r="B20" s="63"/>
      <c r="C20" s="63"/>
      <c r="D20" s="63"/>
      <c r="E20" s="63"/>
      <c r="F20" s="63"/>
      <c r="G20" s="63"/>
      <c r="H20" s="64"/>
    </row>
    <row r="21" spans="1:8" s="7" customFormat="1" ht="31.5" customHeight="1" x14ac:dyDescent="0.25">
      <c r="A21" s="68" t="s">
        <v>21</v>
      </c>
      <c r="B21" s="68"/>
      <c r="C21" s="68"/>
      <c r="D21" s="68"/>
      <c r="E21" s="68"/>
      <c r="F21" s="68"/>
      <c r="G21" s="68"/>
      <c r="H21" s="68"/>
    </row>
    <row r="22" spans="1:8" s="7" customFormat="1" ht="60" customHeight="1" x14ac:dyDescent="0.2">
      <c r="A22" s="62" t="s">
        <v>70</v>
      </c>
      <c r="B22" s="63"/>
      <c r="C22" s="63"/>
      <c r="D22" s="63"/>
      <c r="E22" s="63"/>
      <c r="F22" s="63"/>
      <c r="G22" s="63"/>
      <c r="H22" s="64"/>
    </row>
    <row r="23" spans="1:8" s="7" customFormat="1" ht="31.5" customHeight="1" x14ac:dyDescent="0.25">
      <c r="A23" s="68" t="s">
        <v>22</v>
      </c>
      <c r="B23" s="68"/>
      <c r="C23" s="68"/>
      <c r="D23" s="68"/>
      <c r="E23" s="68"/>
      <c r="F23" s="68"/>
      <c r="G23" s="68"/>
      <c r="H23" s="68"/>
    </row>
  </sheetData>
  <sheetProtection password="CB23" sheet="1" objects="1" scenarios="1" formatRows="0"/>
  <mergeCells count="8">
    <mergeCell ref="A22:H22"/>
    <mergeCell ref="A23:H23"/>
    <mergeCell ref="B1:H1"/>
    <mergeCell ref="A17:H17"/>
    <mergeCell ref="A19:H19"/>
    <mergeCell ref="A20:H20"/>
    <mergeCell ref="A21:H21"/>
    <mergeCell ref="A18:H18"/>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145" zoomScaleNormal="145" workbookViewId="0">
      <selection activeCell="A18" sqref="A18:H18"/>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30</v>
      </c>
      <c r="C1" s="65"/>
      <c r="D1" s="65"/>
      <c r="E1" s="65"/>
      <c r="F1" s="65"/>
      <c r="G1" s="65"/>
      <c r="H1" s="65"/>
    </row>
    <row r="2" spans="1:8" ht="16.5" customHeight="1" x14ac:dyDescent="0.3"/>
    <row r="3" spans="1:8" thickBot="1" x14ac:dyDescent="0.35">
      <c r="A3" s="13" t="s">
        <v>1</v>
      </c>
    </row>
    <row r="4" spans="1:8" ht="49.5" customHeight="1" thickTop="1" x14ac:dyDescent="0.25">
      <c r="A4" s="10" t="s">
        <v>2</v>
      </c>
      <c r="B4" s="11" t="s">
        <v>3</v>
      </c>
      <c r="C4" s="11" t="s">
        <v>4</v>
      </c>
      <c r="D4" s="11" t="s">
        <v>20</v>
      </c>
      <c r="E4" s="11" t="s">
        <v>5</v>
      </c>
      <c r="F4" s="11" t="s">
        <v>6</v>
      </c>
      <c r="G4" s="11" t="s">
        <v>7</v>
      </c>
      <c r="H4" s="12" t="s">
        <v>23</v>
      </c>
    </row>
    <row r="5" spans="1:8" x14ac:dyDescent="0.25">
      <c r="A5" s="2" t="s">
        <v>8</v>
      </c>
      <c r="B5" s="51">
        <v>11964</v>
      </c>
      <c r="C5" s="51">
        <v>9497</v>
      </c>
      <c r="D5" s="8">
        <f ca="1">INDIRECT("B5")+INDIRECT("C5")</f>
        <v>21461</v>
      </c>
      <c r="E5" s="49">
        <v>50086</v>
      </c>
      <c r="F5" s="28">
        <v>9497</v>
      </c>
      <c r="G5" s="8">
        <f ca="1">INDIRECT("E5")+INDIRECT("F5")</f>
        <v>59583</v>
      </c>
      <c r="H5" s="41" t="s">
        <v>50</v>
      </c>
    </row>
    <row r="6" spans="1:8" s="6" customFormat="1" ht="26.25" x14ac:dyDescent="0.25">
      <c r="A6" s="4" t="s">
        <v>9</v>
      </c>
      <c r="B6" s="51">
        <v>5608</v>
      </c>
      <c r="C6" s="51">
        <v>1076</v>
      </c>
      <c r="D6" s="8">
        <f ca="1">INDIRECT("B6")+INDIRECT("C6")</f>
        <v>6684</v>
      </c>
      <c r="E6" s="49">
        <v>16892</v>
      </c>
      <c r="F6" s="28">
        <v>1076</v>
      </c>
      <c r="G6" s="8">
        <f ca="1">INDIRECT("E6")+INDIRECT("F6")</f>
        <v>17968</v>
      </c>
      <c r="H6" s="42" t="s">
        <v>51</v>
      </c>
    </row>
    <row r="7" spans="1:8" x14ac:dyDescent="0.25">
      <c r="A7" s="2" t="s">
        <v>10</v>
      </c>
      <c r="B7" s="51">
        <v>1774</v>
      </c>
      <c r="C7" s="51">
        <v>0</v>
      </c>
      <c r="D7" s="8">
        <f ca="1">INDIRECT("B7")+INDIRECT("C7")</f>
        <v>1774</v>
      </c>
      <c r="E7" s="49">
        <v>3244</v>
      </c>
      <c r="F7" s="28">
        <v>0</v>
      </c>
      <c r="G7" s="8">
        <f ca="1">INDIRECT("E7")+INDIRECT("F7")</f>
        <v>3244</v>
      </c>
      <c r="H7" s="41" t="s">
        <v>52</v>
      </c>
    </row>
    <row r="8" spans="1:8" x14ac:dyDescent="0.25">
      <c r="A8" s="2" t="s">
        <v>11</v>
      </c>
      <c r="B8" s="51">
        <v>232</v>
      </c>
      <c r="C8" s="51">
        <v>0</v>
      </c>
      <c r="D8" s="8">
        <f ca="1">INDIRECT("B8")+INDIRECT("C8")</f>
        <v>232</v>
      </c>
      <c r="E8" s="49">
        <v>0</v>
      </c>
      <c r="F8" s="28">
        <v>0</v>
      </c>
      <c r="G8" s="8">
        <f ca="1">INDIRECT("E8")+INDIRECT("F8")</f>
        <v>0</v>
      </c>
      <c r="H8" s="41" t="s">
        <v>53</v>
      </c>
    </row>
    <row r="9" spans="1:8" x14ac:dyDescent="0.25">
      <c r="A9" s="2" t="s">
        <v>12</v>
      </c>
      <c r="B9" s="51">
        <v>5901</v>
      </c>
      <c r="C9" s="51">
        <v>0</v>
      </c>
      <c r="D9" s="8">
        <f ca="1">INDIRECT("B9")+INDIRECT("C9")</f>
        <v>5901</v>
      </c>
      <c r="E9" s="49">
        <v>25862</v>
      </c>
      <c r="F9" s="28">
        <v>0</v>
      </c>
      <c r="G9" s="8">
        <f ca="1">INDIRECT("E9")+INDIRECT("F9")</f>
        <v>25862</v>
      </c>
      <c r="H9" s="41" t="s">
        <v>54</v>
      </c>
    </row>
    <row r="10" spans="1:8" x14ac:dyDescent="0.25">
      <c r="A10" s="2" t="s">
        <v>13</v>
      </c>
      <c r="B10" s="53">
        <v>533571</v>
      </c>
      <c r="C10" s="51">
        <v>146268</v>
      </c>
      <c r="D10" s="8">
        <f ca="1">INDIRECT("B10")+INDIRECT("C10")</f>
        <v>679839</v>
      </c>
      <c r="E10" s="50">
        <v>441006</v>
      </c>
      <c r="F10" s="28">
        <v>146268</v>
      </c>
      <c r="G10" s="8">
        <f ca="1">INDIRECT("E10")+INDIRECT("F10")</f>
        <v>587274</v>
      </c>
      <c r="H10" s="41" t="s">
        <v>55</v>
      </c>
    </row>
    <row r="11" spans="1:8" x14ac:dyDescent="0.25">
      <c r="A11" s="2" t="s">
        <v>14</v>
      </c>
      <c r="B11" s="52">
        <v>0</v>
      </c>
      <c r="C11" s="51">
        <v>0</v>
      </c>
      <c r="D11" s="8">
        <f ca="1">INDIRECT("B11")+INDIRECT("C11")</f>
        <v>0</v>
      </c>
      <c r="E11" s="49">
        <v>0</v>
      </c>
      <c r="F11" s="28">
        <v>0</v>
      </c>
      <c r="G11" s="8">
        <f ca="1">INDIRECT("E11")+INDIRECT("F11")</f>
        <v>0</v>
      </c>
      <c r="H11" s="41" t="s">
        <v>56</v>
      </c>
    </row>
    <row r="12" spans="1:8" x14ac:dyDescent="0.25">
      <c r="A12" s="2" t="s">
        <v>15</v>
      </c>
      <c r="B12" s="52">
        <v>1485</v>
      </c>
      <c r="C12" s="51">
        <v>0</v>
      </c>
      <c r="D12" s="8">
        <f ca="1">INDIRECT("B12")+INDIRECT("C12")</f>
        <v>1485</v>
      </c>
      <c r="E12" s="49">
        <v>4476</v>
      </c>
      <c r="F12" s="28">
        <v>0</v>
      </c>
      <c r="G12" s="8">
        <f ca="1">INDIRECT("E12")+INDIRECT("F12")</f>
        <v>4476</v>
      </c>
      <c r="H12" s="41" t="s">
        <v>57</v>
      </c>
    </row>
    <row r="13" spans="1:8" ht="14.45" customHeight="1" x14ac:dyDescent="0.25">
      <c r="A13" s="16" t="s">
        <v>16</v>
      </c>
      <c r="B13" s="8">
        <f>SUM(B5:B12)</f>
        <v>560535</v>
      </c>
      <c r="C13" s="8">
        <f t="shared" ref="C13:G13" si="0">SUM(C5:C12)</f>
        <v>156841</v>
      </c>
      <c r="D13" s="8">
        <f t="shared" ca="1" si="0"/>
        <v>717376</v>
      </c>
      <c r="E13" s="8">
        <f t="shared" si="0"/>
        <v>541566</v>
      </c>
      <c r="F13" s="8">
        <f t="shared" si="0"/>
        <v>156841</v>
      </c>
      <c r="G13" s="8">
        <f t="shared" ca="1" si="0"/>
        <v>698407</v>
      </c>
      <c r="H13" s="41" t="s">
        <v>58</v>
      </c>
    </row>
    <row r="14" spans="1:8" ht="14.45" customHeight="1" x14ac:dyDescent="0.25">
      <c r="A14" s="2" t="s">
        <v>17</v>
      </c>
      <c r="B14" s="3"/>
      <c r="C14" s="3"/>
      <c r="D14" s="8">
        <f ca="1">INDIRECT("B14")+INDIRECT("C14")</f>
        <v>0</v>
      </c>
      <c r="E14" s="3"/>
      <c r="F14" s="3"/>
      <c r="G14" s="8">
        <f ca="1">INDIRECT("E14")+INDIRECT("F14")</f>
        <v>0</v>
      </c>
      <c r="H14" s="41" t="s">
        <v>56</v>
      </c>
    </row>
    <row r="15" spans="1:8" ht="14.45" customHeight="1" x14ac:dyDescent="0.25">
      <c r="A15" s="16" t="s">
        <v>18</v>
      </c>
      <c r="B15" s="8">
        <f>SUM(B13:B14)</f>
        <v>560535</v>
      </c>
      <c r="C15" s="8">
        <f t="shared" ref="C15:G15" si="1">SUM(C13:C14)</f>
        <v>156841</v>
      </c>
      <c r="D15" s="8">
        <f t="shared" ca="1" si="1"/>
        <v>717376</v>
      </c>
      <c r="E15" s="8">
        <f t="shared" si="1"/>
        <v>541566</v>
      </c>
      <c r="F15" s="8">
        <f t="shared" si="1"/>
        <v>156841</v>
      </c>
      <c r="G15" s="8">
        <f t="shared" ca="1" si="1"/>
        <v>698407</v>
      </c>
      <c r="H15" s="41" t="s">
        <v>59</v>
      </c>
    </row>
    <row r="16" spans="1:8" ht="15.75" thickBot="1" x14ac:dyDescent="0.3">
      <c r="A16" s="17" t="s">
        <v>19</v>
      </c>
      <c r="B16" s="9">
        <f ca="1">(IFERROR(B15/D15,0))</f>
        <v>0.78136848737621556</v>
      </c>
      <c r="C16" s="9">
        <f ca="1">(IFERROR(C15/D15,0))</f>
        <v>0.21863151262378447</v>
      </c>
      <c r="D16" s="9">
        <f ca="1">B16+C16</f>
        <v>1</v>
      </c>
      <c r="E16" s="9">
        <f ca="1">(IFERROR(E15/G15,0))</f>
        <v>0.7754303722614464</v>
      </c>
      <c r="F16" s="9">
        <f ca="1">(IFERROR(F15/G15,0))</f>
        <v>0.2245696277385536</v>
      </c>
      <c r="G16" s="9">
        <f ca="1">E16+F16</f>
        <v>1</v>
      </c>
      <c r="H16" s="15"/>
    </row>
    <row r="17" spans="1:8" ht="48" customHeight="1" thickTop="1" x14ac:dyDescent="0.25">
      <c r="A17" s="66" t="s">
        <v>24</v>
      </c>
      <c r="B17" s="66"/>
      <c r="C17" s="66"/>
      <c r="D17" s="66"/>
      <c r="E17" s="66"/>
      <c r="F17" s="66"/>
      <c r="G17" s="66"/>
      <c r="H17" s="66"/>
    </row>
    <row r="18" spans="1:8" s="7" customFormat="1" ht="176.25" customHeight="1" x14ac:dyDescent="0.2">
      <c r="A18" s="62" t="s">
        <v>71</v>
      </c>
      <c r="B18" s="63"/>
      <c r="C18" s="63"/>
      <c r="D18" s="63"/>
      <c r="E18" s="63"/>
      <c r="F18" s="63"/>
      <c r="G18" s="63"/>
      <c r="H18" s="64"/>
    </row>
    <row r="19" spans="1:8" ht="42" customHeight="1" x14ac:dyDescent="0.25">
      <c r="A19" s="69" t="s">
        <v>25</v>
      </c>
      <c r="B19" s="69"/>
      <c r="C19" s="69"/>
      <c r="D19" s="69"/>
      <c r="E19" s="69"/>
      <c r="F19" s="69"/>
      <c r="G19" s="69"/>
      <c r="H19" s="69"/>
    </row>
    <row r="20" spans="1:8" ht="60" customHeight="1" x14ac:dyDescent="0.25">
      <c r="A20" s="62"/>
      <c r="B20" s="63"/>
      <c r="C20" s="63"/>
      <c r="D20" s="63"/>
      <c r="E20" s="63"/>
      <c r="F20" s="63"/>
      <c r="G20" s="63"/>
      <c r="H20" s="64"/>
    </row>
    <row r="21" spans="1:8" s="7" customFormat="1" ht="31.5" customHeight="1" x14ac:dyDescent="0.25">
      <c r="A21" s="68" t="s">
        <v>21</v>
      </c>
      <c r="B21" s="68"/>
      <c r="C21" s="68"/>
      <c r="D21" s="68"/>
      <c r="E21" s="68"/>
      <c r="F21" s="68"/>
      <c r="G21" s="68"/>
      <c r="H21" s="68"/>
    </row>
    <row r="22" spans="1:8" s="7" customFormat="1" ht="60" customHeight="1" x14ac:dyDescent="0.2">
      <c r="A22" s="62"/>
      <c r="B22" s="63"/>
      <c r="C22" s="63"/>
      <c r="D22" s="63"/>
      <c r="E22" s="63"/>
      <c r="F22" s="63"/>
      <c r="G22" s="63"/>
      <c r="H22" s="64"/>
    </row>
    <row r="23" spans="1:8" s="7" customFormat="1" ht="31.5" customHeight="1" x14ac:dyDescent="0.25">
      <c r="A23" s="68" t="s">
        <v>22</v>
      </c>
      <c r="B23" s="68"/>
      <c r="C23" s="68"/>
      <c r="D23" s="68"/>
      <c r="E23" s="68"/>
      <c r="F23" s="68"/>
      <c r="G23" s="68"/>
      <c r="H23" s="68"/>
    </row>
  </sheetData>
  <sheetProtection password="CB23" sheet="1" objects="1" scenarios="1" formatRows="0"/>
  <mergeCells count="8">
    <mergeCell ref="A22:H22"/>
    <mergeCell ref="A23:H23"/>
    <mergeCell ref="B1:H1"/>
    <mergeCell ref="A17:H17"/>
    <mergeCell ref="A19:H19"/>
    <mergeCell ref="A20:H20"/>
    <mergeCell ref="A21:H21"/>
    <mergeCell ref="A18:H18"/>
  </mergeCells>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31</v>
      </c>
      <c r="C1" s="65"/>
      <c r="D1" s="65"/>
      <c r="E1" s="65"/>
      <c r="F1" s="65"/>
      <c r="G1" s="65"/>
      <c r="H1" s="65"/>
    </row>
    <row r="2" spans="1:8" ht="16.5" customHeight="1" x14ac:dyDescent="0.3"/>
    <row r="3" spans="1:8"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ht="14.45"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ht="14.45" x14ac:dyDescent="0.3">
      <c r="A7" s="2" t="s">
        <v>10</v>
      </c>
      <c r="B7" s="3"/>
      <c r="C7" s="3"/>
      <c r="D7" s="8">
        <f ca="1">INDIRECT("B7")+INDIRECT("C7")</f>
        <v>0</v>
      </c>
      <c r="E7" s="3"/>
      <c r="F7" s="3"/>
      <c r="G7" s="8">
        <f ca="1">INDIRECT("E7")+INDIRECT("F7")</f>
        <v>0</v>
      </c>
      <c r="H7" s="14"/>
    </row>
    <row r="8" spans="1:8" ht="14.45" x14ac:dyDescent="0.3">
      <c r="A8" s="2" t="s">
        <v>11</v>
      </c>
      <c r="B8" s="3"/>
      <c r="C8" s="3"/>
      <c r="D8" s="8">
        <f ca="1">INDIRECT("B8")+INDIRECT("C8")</f>
        <v>0</v>
      </c>
      <c r="E8" s="3"/>
      <c r="F8" s="3"/>
      <c r="G8" s="8">
        <f ca="1">INDIRECT("E8")+INDIRECT("F8")</f>
        <v>0</v>
      </c>
      <c r="H8" s="14"/>
    </row>
    <row r="9" spans="1:8" ht="14.45" x14ac:dyDescent="0.3">
      <c r="A9" s="2" t="s">
        <v>12</v>
      </c>
      <c r="B9" s="3"/>
      <c r="C9" s="3"/>
      <c r="D9" s="8">
        <f ca="1">INDIRECT("B9")+INDIRECT("C9")</f>
        <v>0</v>
      </c>
      <c r="E9" s="3"/>
      <c r="F9" s="3"/>
      <c r="G9" s="8">
        <f ca="1">INDIRECT("E9")+INDIRECT("F9")</f>
        <v>0</v>
      </c>
      <c r="H9" s="14"/>
    </row>
    <row r="10" spans="1:8" ht="14.45" x14ac:dyDescent="0.3">
      <c r="A10" s="2" t="s">
        <v>13</v>
      </c>
      <c r="B10" s="3"/>
      <c r="C10" s="3"/>
      <c r="D10" s="8">
        <f ca="1">INDIRECT("B10")+INDIRECT("C10")</f>
        <v>0</v>
      </c>
      <c r="E10" s="3"/>
      <c r="F10" s="3"/>
      <c r="G10" s="8">
        <f ca="1">INDIRECT("E10")+INDIRECT("F10")</f>
        <v>0</v>
      </c>
      <c r="H10" s="14"/>
    </row>
    <row r="11" spans="1:8" ht="14.45" x14ac:dyDescent="0.3">
      <c r="A11" s="2" t="s">
        <v>14</v>
      </c>
      <c r="B11" s="3"/>
      <c r="C11" s="3"/>
      <c r="D11" s="8">
        <f ca="1">INDIRECT("B11")+INDIRECT("C11")</f>
        <v>0</v>
      </c>
      <c r="E11" s="3"/>
      <c r="F11" s="3"/>
      <c r="G11" s="8">
        <f ca="1">INDIRECT("E11")+INDIRECT("F11")</f>
        <v>0</v>
      </c>
      <c r="H11" s="14"/>
    </row>
    <row r="12" spans="1:8" ht="14.45" x14ac:dyDescent="0.3">
      <c r="A12" s="2" t="s">
        <v>15</v>
      </c>
      <c r="B12" s="3"/>
      <c r="C12" s="3"/>
      <c r="D12" s="8">
        <f ca="1">INDIRECT("B12")+INDIRECT("C12")</f>
        <v>0</v>
      </c>
      <c r="E12" s="3"/>
      <c r="F12" s="3"/>
      <c r="G12" s="8">
        <f ca="1">INDIRECT("E12")+INDIRECT("F12")</f>
        <v>0</v>
      </c>
      <c r="H12" s="14"/>
    </row>
    <row r="13" spans="1:8" ht="14.45" x14ac:dyDescent="0.3">
      <c r="A13" s="16" t="s">
        <v>16</v>
      </c>
      <c r="B13" s="8">
        <f>SUM(B5:B12)</f>
        <v>0</v>
      </c>
      <c r="C13" s="8">
        <f t="shared" ref="C13:G13" si="0">SUM(C5:C12)</f>
        <v>0</v>
      </c>
      <c r="D13" s="8">
        <f t="shared" ca="1" si="0"/>
        <v>0</v>
      </c>
      <c r="E13" s="8">
        <f t="shared" si="0"/>
        <v>0</v>
      </c>
      <c r="F13" s="8">
        <f t="shared" si="0"/>
        <v>0</v>
      </c>
      <c r="G13" s="8">
        <f t="shared" ca="1" si="0"/>
        <v>0</v>
      </c>
      <c r="H13" s="14"/>
    </row>
    <row r="14" spans="1:8" ht="14.45" x14ac:dyDescent="0.3">
      <c r="A14" s="2" t="s">
        <v>17</v>
      </c>
      <c r="B14" s="3"/>
      <c r="C14" s="3"/>
      <c r="D14" s="8">
        <f ca="1">INDIRECT("B14")+INDIRECT("C14")</f>
        <v>0</v>
      </c>
      <c r="E14" s="3"/>
      <c r="F14" s="3"/>
      <c r="G14" s="8">
        <f ca="1">INDIRECT("E14")+INDIRECT("F14")</f>
        <v>0</v>
      </c>
      <c r="H14" s="14"/>
    </row>
    <row r="15" spans="1:8" ht="14.45" x14ac:dyDescent="0.3">
      <c r="A15" s="16" t="s">
        <v>18</v>
      </c>
      <c r="B15" s="8">
        <f>SUM(B13:B14)</f>
        <v>0</v>
      </c>
      <c r="C15" s="8">
        <f t="shared" ref="C15:G15" si="1">SUM(C13:C14)</f>
        <v>0</v>
      </c>
      <c r="D15" s="8">
        <f t="shared" ca="1" si="1"/>
        <v>0</v>
      </c>
      <c r="E15" s="8">
        <f t="shared" si="1"/>
        <v>0</v>
      </c>
      <c r="F15" s="8">
        <f t="shared" si="1"/>
        <v>0</v>
      </c>
      <c r="G15" s="8">
        <f t="shared" ca="1" si="1"/>
        <v>0</v>
      </c>
      <c r="H15" s="14"/>
    </row>
    <row r="16" spans="1:8"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66" t="s">
        <v>24</v>
      </c>
      <c r="B17" s="66"/>
      <c r="C17" s="66"/>
      <c r="D17" s="66"/>
      <c r="E17" s="66"/>
      <c r="F17" s="66"/>
      <c r="G17" s="66"/>
      <c r="H17" s="66"/>
    </row>
    <row r="18" spans="1:8" s="7" customFormat="1" ht="60" customHeight="1" x14ac:dyDescent="0.3">
      <c r="A18" s="62"/>
      <c r="B18" s="63"/>
      <c r="C18" s="63"/>
      <c r="D18" s="63"/>
      <c r="E18" s="63"/>
      <c r="F18" s="63"/>
      <c r="G18" s="63"/>
      <c r="H18" s="64"/>
    </row>
    <row r="19" spans="1:8" ht="42" customHeight="1" x14ac:dyDescent="0.3">
      <c r="A19" s="69" t="s">
        <v>25</v>
      </c>
      <c r="B19" s="69"/>
      <c r="C19" s="69"/>
      <c r="D19" s="69"/>
      <c r="E19" s="69"/>
      <c r="F19" s="69"/>
      <c r="G19" s="69"/>
      <c r="H19" s="69"/>
    </row>
    <row r="20" spans="1:8" ht="60" customHeight="1" x14ac:dyDescent="0.25">
      <c r="A20" s="62"/>
      <c r="B20" s="63"/>
      <c r="C20" s="63"/>
      <c r="D20" s="63"/>
      <c r="E20" s="63"/>
      <c r="F20" s="63"/>
      <c r="G20" s="63"/>
      <c r="H20" s="64"/>
    </row>
    <row r="21" spans="1:8" s="7" customFormat="1" ht="31.5" customHeight="1" x14ac:dyDescent="0.25">
      <c r="A21" s="68" t="s">
        <v>21</v>
      </c>
      <c r="B21" s="68"/>
      <c r="C21" s="68"/>
      <c r="D21" s="68"/>
      <c r="E21" s="68"/>
      <c r="F21" s="68"/>
      <c r="G21" s="68"/>
      <c r="H21" s="68"/>
    </row>
    <row r="22" spans="1:8" s="7" customFormat="1" ht="60" customHeight="1" x14ac:dyDescent="0.2">
      <c r="A22" s="62"/>
      <c r="B22" s="63"/>
      <c r="C22" s="63"/>
      <c r="D22" s="63"/>
      <c r="E22" s="63"/>
      <c r="F22" s="63"/>
      <c r="G22" s="63"/>
      <c r="H22" s="64"/>
    </row>
    <row r="23" spans="1:8" s="7" customFormat="1" ht="31.5" customHeight="1" x14ac:dyDescent="0.25">
      <c r="A23" s="68" t="s">
        <v>22</v>
      </c>
      <c r="B23" s="68"/>
      <c r="C23" s="68"/>
      <c r="D23" s="68"/>
      <c r="E23" s="68"/>
      <c r="F23" s="68"/>
      <c r="G23" s="68"/>
      <c r="H23" s="68"/>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32</v>
      </c>
      <c r="C1" s="65"/>
      <c r="D1" s="65"/>
      <c r="E1" s="65"/>
      <c r="F1" s="65"/>
      <c r="G1" s="65"/>
      <c r="H1" s="65"/>
    </row>
    <row r="2" spans="1:8" ht="16.5" customHeight="1" x14ac:dyDescent="0.3"/>
    <row r="3" spans="1:8"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ht="14.45"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ht="14.45" x14ac:dyDescent="0.3">
      <c r="A7" s="2" t="s">
        <v>10</v>
      </c>
      <c r="B7" s="3"/>
      <c r="C7" s="3"/>
      <c r="D7" s="8">
        <f ca="1">INDIRECT("B7")+INDIRECT("C7")</f>
        <v>0</v>
      </c>
      <c r="E7" s="3"/>
      <c r="F7" s="3"/>
      <c r="G7" s="8">
        <f ca="1">INDIRECT("E7")+INDIRECT("F7")</f>
        <v>0</v>
      </c>
      <c r="H7" s="14"/>
    </row>
    <row r="8" spans="1:8" ht="14.45" x14ac:dyDescent="0.3">
      <c r="A8" s="2" t="s">
        <v>11</v>
      </c>
      <c r="B8" s="3"/>
      <c r="C8" s="3"/>
      <c r="D8" s="8">
        <f ca="1">INDIRECT("B8")+INDIRECT("C8")</f>
        <v>0</v>
      </c>
      <c r="E8" s="3"/>
      <c r="F8" s="3"/>
      <c r="G8" s="8">
        <f ca="1">INDIRECT("E8")+INDIRECT("F8")</f>
        <v>0</v>
      </c>
      <c r="H8" s="14"/>
    </row>
    <row r="9" spans="1:8" ht="14.45" x14ac:dyDescent="0.3">
      <c r="A9" s="2" t="s">
        <v>12</v>
      </c>
      <c r="B9" s="3"/>
      <c r="C9" s="3"/>
      <c r="D9" s="8">
        <f ca="1">INDIRECT("B9")+INDIRECT("C9")</f>
        <v>0</v>
      </c>
      <c r="E9" s="3"/>
      <c r="F9" s="3"/>
      <c r="G9" s="8">
        <f ca="1">INDIRECT("E9")+INDIRECT("F9")</f>
        <v>0</v>
      </c>
      <c r="H9" s="14"/>
    </row>
    <row r="10" spans="1:8" ht="14.45" x14ac:dyDescent="0.3">
      <c r="A10" s="2" t="s">
        <v>13</v>
      </c>
      <c r="B10" s="3"/>
      <c r="C10" s="3"/>
      <c r="D10" s="8">
        <f ca="1">INDIRECT("B10")+INDIRECT("C10")</f>
        <v>0</v>
      </c>
      <c r="E10" s="3"/>
      <c r="F10" s="3"/>
      <c r="G10" s="8">
        <f ca="1">INDIRECT("E10")+INDIRECT("F10")</f>
        <v>0</v>
      </c>
      <c r="H10" s="14"/>
    </row>
    <row r="11" spans="1:8" ht="14.45" x14ac:dyDescent="0.3">
      <c r="A11" s="2" t="s">
        <v>14</v>
      </c>
      <c r="B11" s="3"/>
      <c r="C11" s="3"/>
      <c r="D11" s="8">
        <f ca="1">INDIRECT("B11")+INDIRECT("C11")</f>
        <v>0</v>
      </c>
      <c r="E11" s="3"/>
      <c r="F11" s="3"/>
      <c r="G11" s="8">
        <f ca="1">INDIRECT("E11")+INDIRECT("F11")</f>
        <v>0</v>
      </c>
      <c r="H11" s="14"/>
    </row>
    <row r="12" spans="1:8" ht="14.45" x14ac:dyDescent="0.3">
      <c r="A12" s="2" t="s">
        <v>15</v>
      </c>
      <c r="B12" s="3"/>
      <c r="C12" s="3"/>
      <c r="D12" s="8">
        <f ca="1">INDIRECT("B12")+INDIRECT("C12")</f>
        <v>0</v>
      </c>
      <c r="E12" s="3"/>
      <c r="F12" s="3"/>
      <c r="G12" s="8">
        <f ca="1">INDIRECT("E12")+INDIRECT("F12")</f>
        <v>0</v>
      </c>
      <c r="H12" s="14"/>
    </row>
    <row r="13" spans="1:8" ht="14.45" x14ac:dyDescent="0.3">
      <c r="A13" s="16" t="s">
        <v>16</v>
      </c>
      <c r="B13" s="8">
        <f>SUM(B5:B12)</f>
        <v>0</v>
      </c>
      <c r="C13" s="8">
        <f t="shared" ref="C13:G13" si="0">SUM(C5:C12)</f>
        <v>0</v>
      </c>
      <c r="D13" s="8">
        <f t="shared" ca="1" si="0"/>
        <v>0</v>
      </c>
      <c r="E13" s="8">
        <f t="shared" si="0"/>
        <v>0</v>
      </c>
      <c r="F13" s="8">
        <f t="shared" si="0"/>
        <v>0</v>
      </c>
      <c r="G13" s="8">
        <f t="shared" ca="1" si="0"/>
        <v>0</v>
      </c>
      <c r="H13" s="14"/>
    </row>
    <row r="14" spans="1:8" ht="14.45" x14ac:dyDescent="0.3">
      <c r="A14" s="2" t="s">
        <v>17</v>
      </c>
      <c r="B14" s="3"/>
      <c r="C14" s="3"/>
      <c r="D14" s="8">
        <f ca="1">INDIRECT("B14")+INDIRECT("C14")</f>
        <v>0</v>
      </c>
      <c r="E14" s="3"/>
      <c r="F14" s="3"/>
      <c r="G14" s="8">
        <f ca="1">INDIRECT("E14")+INDIRECT("F14")</f>
        <v>0</v>
      </c>
      <c r="H14" s="14"/>
    </row>
    <row r="15" spans="1:8" ht="14.45" x14ac:dyDescent="0.3">
      <c r="A15" s="16" t="s">
        <v>18</v>
      </c>
      <c r="B15" s="8">
        <f>SUM(B13:B14)</f>
        <v>0</v>
      </c>
      <c r="C15" s="8">
        <f t="shared" ref="C15:G15" si="1">SUM(C13:C14)</f>
        <v>0</v>
      </c>
      <c r="D15" s="8">
        <f t="shared" ca="1" si="1"/>
        <v>0</v>
      </c>
      <c r="E15" s="8">
        <f t="shared" si="1"/>
        <v>0</v>
      </c>
      <c r="F15" s="8">
        <f t="shared" si="1"/>
        <v>0</v>
      </c>
      <c r="G15" s="8">
        <f t="shared" ca="1" si="1"/>
        <v>0</v>
      </c>
      <c r="H15" s="14"/>
    </row>
    <row r="16" spans="1:8"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66" t="s">
        <v>24</v>
      </c>
      <c r="B17" s="66"/>
      <c r="C17" s="66"/>
      <c r="D17" s="66"/>
      <c r="E17" s="66"/>
      <c r="F17" s="66"/>
      <c r="G17" s="66"/>
      <c r="H17" s="66"/>
    </row>
    <row r="18" spans="1:8" s="7" customFormat="1" ht="60" customHeight="1" x14ac:dyDescent="0.3">
      <c r="A18" s="62"/>
      <c r="B18" s="63"/>
      <c r="C18" s="63"/>
      <c r="D18" s="63"/>
      <c r="E18" s="63"/>
      <c r="F18" s="63"/>
      <c r="G18" s="63"/>
      <c r="H18" s="64"/>
    </row>
    <row r="19" spans="1:8" ht="42" customHeight="1" x14ac:dyDescent="0.3">
      <c r="A19" s="69" t="s">
        <v>25</v>
      </c>
      <c r="B19" s="69"/>
      <c r="C19" s="69"/>
      <c r="D19" s="69"/>
      <c r="E19" s="69"/>
      <c r="F19" s="69"/>
      <c r="G19" s="69"/>
      <c r="H19" s="69"/>
    </row>
    <row r="20" spans="1:8" ht="60" customHeight="1" x14ac:dyDescent="0.25">
      <c r="A20" s="62"/>
      <c r="B20" s="63"/>
      <c r="C20" s="63"/>
      <c r="D20" s="63"/>
      <c r="E20" s="63"/>
      <c r="F20" s="63"/>
      <c r="G20" s="63"/>
      <c r="H20" s="64"/>
    </row>
    <row r="21" spans="1:8" s="7" customFormat="1" ht="31.5" customHeight="1" x14ac:dyDescent="0.25">
      <c r="A21" s="68" t="s">
        <v>21</v>
      </c>
      <c r="B21" s="68"/>
      <c r="C21" s="68"/>
      <c r="D21" s="68"/>
      <c r="E21" s="68"/>
      <c r="F21" s="68"/>
      <c r="G21" s="68"/>
      <c r="H21" s="68"/>
    </row>
    <row r="22" spans="1:8" s="7" customFormat="1" ht="60" customHeight="1" x14ac:dyDescent="0.2">
      <c r="A22" s="62"/>
      <c r="B22" s="63"/>
      <c r="C22" s="63"/>
      <c r="D22" s="63"/>
      <c r="E22" s="63"/>
      <c r="F22" s="63"/>
      <c r="G22" s="63"/>
      <c r="H22" s="64"/>
    </row>
    <row r="23" spans="1:8" s="7" customFormat="1" ht="31.5" customHeight="1" x14ac:dyDescent="0.25">
      <c r="A23" s="68" t="s">
        <v>22</v>
      </c>
      <c r="B23" s="68"/>
      <c r="C23" s="68"/>
      <c r="D23" s="68"/>
      <c r="E23" s="68"/>
      <c r="F23" s="68"/>
      <c r="G23" s="68"/>
      <c r="H23" s="68"/>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47</v>
      </c>
      <c r="C1" s="65"/>
      <c r="D1" s="65"/>
      <c r="E1" s="65"/>
      <c r="F1" s="65"/>
      <c r="G1" s="65"/>
      <c r="H1" s="65"/>
    </row>
    <row r="2" spans="1:8" ht="16.5" customHeight="1" x14ac:dyDescent="0.3"/>
    <row r="3" spans="1:8"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ht="14.45"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ht="14.45" x14ac:dyDescent="0.3">
      <c r="A7" s="2" t="s">
        <v>10</v>
      </c>
      <c r="B7" s="3"/>
      <c r="C7" s="3"/>
      <c r="D7" s="8">
        <f ca="1">INDIRECT("B7")+INDIRECT("C7")</f>
        <v>0</v>
      </c>
      <c r="E7" s="3"/>
      <c r="F7" s="3"/>
      <c r="G7" s="8">
        <f ca="1">INDIRECT("E7")+INDIRECT("F7")</f>
        <v>0</v>
      </c>
      <c r="H7" s="14"/>
    </row>
    <row r="8" spans="1:8" ht="14.45" x14ac:dyDescent="0.3">
      <c r="A8" s="2" t="s">
        <v>11</v>
      </c>
      <c r="B8" s="3"/>
      <c r="C8" s="3"/>
      <c r="D8" s="8">
        <f ca="1">INDIRECT("B8")+INDIRECT("C8")</f>
        <v>0</v>
      </c>
      <c r="E8" s="3"/>
      <c r="F8" s="3"/>
      <c r="G8" s="8">
        <f ca="1">INDIRECT("E8")+INDIRECT("F8")</f>
        <v>0</v>
      </c>
      <c r="H8" s="14"/>
    </row>
    <row r="9" spans="1:8" ht="14.45" x14ac:dyDescent="0.3">
      <c r="A9" s="2" t="s">
        <v>12</v>
      </c>
      <c r="B9" s="3"/>
      <c r="C9" s="3"/>
      <c r="D9" s="8">
        <f ca="1">INDIRECT("B9")+INDIRECT("C9")</f>
        <v>0</v>
      </c>
      <c r="E9" s="3"/>
      <c r="F9" s="3"/>
      <c r="G9" s="8">
        <f ca="1">INDIRECT("E9")+INDIRECT("F9")</f>
        <v>0</v>
      </c>
      <c r="H9" s="14"/>
    </row>
    <row r="10" spans="1:8" ht="14.45" x14ac:dyDescent="0.3">
      <c r="A10" s="2" t="s">
        <v>13</v>
      </c>
      <c r="B10" s="3"/>
      <c r="C10" s="3"/>
      <c r="D10" s="8">
        <f ca="1">INDIRECT("B10")+INDIRECT("C10")</f>
        <v>0</v>
      </c>
      <c r="E10" s="3"/>
      <c r="F10" s="3"/>
      <c r="G10" s="8">
        <f ca="1">INDIRECT("E10")+INDIRECT("F10")</f>
        <v>0</v>
      </c>
      <c r="H10" s="14"/>
    </row>
    <row r="11" spans="1:8" ht="14.45" x14ac:dyDescent="0.3">
      <c r="A11" s="2" t="s">
        <v>14</v>
      </c>
      <c r="B11" s="3"/>
      <c r="C11" s="3"/>
      <c r="D11" s="8">
        <f ca="1">INDIRECT("B11")+INDIRECT("C11")</f>
        <v>0</v>
      </c>
      <c r="E11" s="3"/>
      <c r="F11" s="3"/>
      <c r="G11" s="8">
        <f ca="1">INDIRECT("E11")+INDIRECT("F11")</f>
        <v>0</v>
      </c>
      <c r="H11" s="14"/>
    </row>
    <row r="12" spans="1:8" ht="14.45" x14ac:dyDescent="0.3">
      <c r="A12" s="2" t="s">
        <v>15</v>
      </c>
      <c r="B12" s="3"/>
      <c r="C12" s="3"/>
      <c r="D12" s="8">
        <f ca="1">INDIRECT("B12")+INDIRECT("C12")</f>
        <v>0</v>
      </c>
      <c r="E12" s="3"/>
      <c r="F12" s="3"/>
      <c r="G12" s="8">
        <f ca="1">INDIRECT("E12")+INDIRECT("F12")</f>
        <v>0</v>
      </c>
      <c r="H12" s="14"/>
    </row>
    <row r="13" spans="1:8" ht="14.45" x14ac:dyDescent="0.3">
      <c r="A13" s="16" t="s">
        <v>16</v>
      </c>
      <c r="B13" s="8">
        <f>SUM(B5:B12)</f>
        <v>0</v>
      </c>
      <c r="C13" s="8">
        <f t="shared" ref="C13:G13" si="0">SUM(C5:C12)</f>
        <v>0</v>
      </c>
      <c r="D13" s="8">
        <f t="shared" ca="1" si="0"/>
        <v>0</v>
      </c>
      <c r="E13" s="8">
        <f t="shared" si="0"/>
        <v>0</v>
      </c>
      <c r="F13" s="8">
        <f t="shared" si="0"/>
        <v>0</v>
      </c>
      <c r="G13" s="8">
        <f t="shared" ca="1" si="0"/>
        <v>0</v>
      </c>
      <c r="H13" s="14"/>
    </row>
    <row r="14" spans="1:8" ht="14.45" x14ac:dyDescent="0.3">
      <c r="A14" s="2" t="s">
        <v>17</v>
      </c>
      <c r="B14" s="3"/>
      <c r="C14" s="3"/>
      <c r="D14" s="8">
        <f ca="1">INDIRECT("B14")+INDIRECT("C14")</f>
        <v>0</v>
      </c>
      <c r="E14" s="3"/>
      <c r="F14" s="3"/>
      <c r="G14" s="8">
        <f ca="1">INDIRECT("E14")+INDIRECT("F14")</f>
        <v>0</v>
      </c>
      <c r="H14" s="14"/>
    </row>
    <row r="15" spans="1:8" ht="14.45" x14ac:dyDescent="0.3">
      <c r="A15" s="16" t="s">
        <v>18</v>
      </c>
      <c r="B15" s="8">
        <f>SUM(B13:B14)</f>
        <v>0</v>
      </c>
      <c r="C15" s="8">
        <f t="shared" ref="C15:G15" si="1">SUM(C13:C14)</f>
        <v>0</v>
      </c>
      <c r="D15" s="8">
        <f t="shared" ca="1" si="1"/>
        <v>0</v>
      </c>
      <c r="E15" s="8">
        <f t="shared" si="1"/>
        <v>0</v>
      </c>
      <c r="F15" s="8">
        <f t="shared" si="1"/>
        <v>0</v>
      </c>
      <c r="G15" s="8">
        <f t="shared" ca="1" si="1"/>
        <v>0</v>
      </c>
      <c r="H15" s="14"/>
    </row>
    <row r="16" spans="1:8"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66" t="s">
        <v>24</v>
      </c>
      <c r="B17" s="66"/>
      <c r="C17" s="66"/>
      <c r="D17" s="66"/>
      <c r="E17" s="66"/>
      <c r="F17" s="66"/>
      <c r="G17" s="66"/>
      <c r="H17" s="66"/>
    </row>
    <row r="18" spans="1:8" s="7" customFormat="1" ht="60" customHeight="1" x14ac:dyDescent="0.3">
      <c r="A18" s="62"/>
      <c r="B18" s="63"/>
      <c r="C18" s="63"/>
      <c r="D18" s="63"/>
      <c r="E18" s="63"/>
      <c r="F18" s="63"/>
      <c r="G18" s="63"/>
      <c r="H18" s="64"/>
    </row>
    <row r="19" spans="1:8" ht="42" customHeight="1" x14ac:dyDescent="0.3">
      <c r="A19" s="69" t="s">
        <v>25</v>
      </c>
      <c r="B19" s="69"/>
      <c r="C19" s="69"/>
      <c r="D19" s="69"/>
      <c r="E19" s="69"/>
      <c r="F19" s="69"/>
      <c r="G19" s="69"/>
      <c r="H19" s="69"/>
    </row>
    <row r="20" spans="1:8" ht="60" customHeight="1" x14ac:dyDescent="0.25">
      <c r="A20" s="62"/>
      <c r="B20" s="63"/>
      <c r="C20" s="63"/>
      <c r="D20" s="63"/>
      <c r="E20" s="63"/>
      <c r="F20" s="63"/>
      <c r="G20" s="63"/>
      <c r="H20" s="64"/>
    </row>
    <row r="21" spans="1:8" s="7" customFormat="1" ht="31.5" customHeight="1" x14ac:dyDescent="0.25">
      <c r="A21" s="68" t="s">
        <v>21</v>
      </c>
      <c r="B21" s="68"/>
      <c r="C21" s="68"/>
      <c r="D21" s="68"/>
      <c r="E21" s="68"/>
      <c r="F21" s="68"/>
      <c r="G21" s="68"/>
      <c r="H21" s="68"/>
    </row>
    <row r="22" spans="1:8" s="7" customFormat="1" ht="60" customHeight="1" x14ac:dyDescent="0.2">
      <c r="A22" s="62"/>
      <c r="B22" s="63"/>
      <c r="C22" s="63"/>
      <c r="D22" s="63"/>
      <c r="E22" s="63"/>
      <c r="F22" s="63"/>
      <c r="G22" s="63"/>
      <c r="H22" s="64"/>
    </row>
    <row r="23" spans="1:8" s="7" customFormat="1" ht="31.5" customHeight="1" x14ac:dyDescent="0.25">
      <c r="A23" s="68" t="s">
        <v>22</v>
      </c>
      <c r="B23" s="68"/>
      <c r="C23" s="68"/>
      <c r="D23" s="68"/>
      <c r="E23" s="68"/>
      <c r="F23" s="68"/>
      <c r="G23" s="68"/>
      <c r="H23" s="68"/>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election activeCell="B1" sqref="B1:H1"/>
    </sheetView>
  </sheetViews>
  <sheetFormatPr defaultColWidth="9.140625" defaultRowHeight="15" x14ac:dyDescent="0.25"/>
  <cols>
    <col min="1" max="1" width="18.28515625" style="1" customWidth="1"/>
    <col min="2" max="7" width="13.28515625" style="1" customWidth="1"/>
    <col min="8" max="8" width="35.42578125" style="1" customWidth="1"/>
    <col min="9" max="16384" width="9.140625" style="1"/>
  </cols>
  <sheetData>
    <row r="1" spans="1:8" ht="14.45" x14ac:dyDescent="0.3">
      <c r="A1" s="13" t="s">
        <v>0</v>
      </c>
      <c r="B1" s="65" t="s">
        <v>48</v>
      </c>
      <c r="C1" s="65"/>
      <c r="D1" s="65"/>
      <c r="E1" s="65"/>
      <c r="F1" s="65"/>
      <c r="G1" s="65"/>
      <c r="H1" s="65"/>
    </row>
    <row r="2" spans="1:8" ht="16.5" customHeight="1" x14ac:dyDescent="0.3"/>
    <row r="3" spans="1:8" thickBot="1" x14ac:dyDescent="0.35">
      <c r="A3" s="13" t="s">
        <v>1</v>
      </c>
    </row>
    <row r="4" spans="1:8" ht="49.5" customHeight="1" thickTop="1" x14ac:dyDescent="0.3">
      <c r="A4" s="10" t="s">
        <v>2</v>
      </c>
      <c r="B4" s="11" t="s">
        <v>3</v>
      </c>
      <c r="C4" s="11" t="s">
        <v>4</v>
      </c>
      <c r="D4" s="11" t="s">
        <v>20</v>
      </c>
      <c r="E4" s="11" t="s">
        <v>5</v>
      </c>
      <c r="F4" s="11" t="s">
        <v>6</v>
      </c>
      <c r="G4" s="11" t="s">
        <v>7</v>
      </c>
      <c r="H4" s="12" t="s">
        <v>23</v>
      </c>
    </row>
    <row r="5" spans="1:8" ht="14.45" x14ac:dyDescent="0.3">
      <c r="A5" s="2" t="s">
        <v>8</v>
      </c>
      <c r="B5" s="3"/>
      <c r="C5" s="3"/>
      <c r="D5" s="8">
        <f ca="1">INDIRECT("B5")+INDIRECT("C5")</f>
        <v>0</v>
      </c>
      <c r="E5" s="3"/>
      <c r="F5" s="3"/>
      <c r="G5" s="8">
        <f ca="1">INDIRECT("E5")+INDIRECT("F5")</f>
        <v>0</v>
      </c>
      <c r="H5" s="14"/>
    </row>
    <row r="6" spans="1:8" s="6" customFormat="1" ht="27.6" x14ac:dyDescent="0.3">
      <c r="A6" s="4" t="s">
        <v>9</v>
      </c>
      <c r="B6" s="5"/>
      <c r="C6" s="5"/>
      <c r="D6" s="8">
        <f ca="1">INDIRECT("B6")+INDIRECT("C6")</f>
        <v>0</v>
      </c>
      <c r="E6" s="5"/>
      <c r="F6" s="5"/>
      <c r="G6" s="8">
        <f ca="1">INDIRECT("E6")+INDIRECT("F6")</f>
        <v>0</v>
      </c>
      <c r="H6" s="14"/>
    </row>
    <row r="7" spans="1:8" ht="14.45" x14ac:dyDescent="0.3">
      <c r="A7" s="2" t="s">
        <v>10</v>
      </c>
      <c r="B7" s="3"/>
      <c r="C7" s="3"/>
      <c r="D7" s="8">
        <f ca="1">INDIRECT("B7")+INDIRECT("C7")</f>
        <v>0</v>
      </c>
      <c r="E7" s="3"/>
      <c r="F7" s="3"/>
      <c r="G7" s="8">
        <f ca="1">INDIRECT("E7")+INDIRECT("F7")</f>
        <v>0</v>
      </c>
      <c r="H7" s="14"/>
    </row>
    <row r="8" spans="1:8" ht="14.45" x14ac:dyDescent="0.3">
      <c r="A8" s="2" t="s">
        <v>11</v>
      </c>
      <c r="B8" s="3"/>
      <c r="C8" s="3"/>
      <c r="D8" s="8">
        <f ca="1">INDIRECT("B8")+INDIRECT("C8")</f>
        <v>0</v>
      </c>
      <c r="E8" s="3"/>
      <c r="F8" s="3"/>
      <c r="G8" s="8">
        <f ca="1">INDIRECT("E8")+INDIRECT("F8")</f>
        <v>0</v>
      </c>
      <c r="H8" s="14"/>
    </row>
    <row r="9" spans="1:8" ht="14.45" x14ac:dyDescent="0.3">
      <c r="A9" s="2" t="s">
        <v>12</v>
      </c>
      <c r="B9" s="3"/>
      <c r="C9" s="3"/>
      <c r="D9" s="8">
        <f ca="1">INDIRECT("B9")+INDIRECT("C9")</f>
        <v>0</v>
      </c>
      <c r="E9" s="3"/>
      <c r="F9" s="3"/>
      <c r="G9" s="8">
        <f ca="1">INDIRECT("E9")+INDIRECT("F9")</f>
        <v>0</v>
      </c>
      <c r="H9" s="14"/>
    </row>
    <row r="10" spans="1:8" ht="14.45" x14ac:dyDescent="0.3">
      <c r="A10" s="2" t="s">
        <v>13</v>
      </c>
      <c r="B10" s="3"/>
      <c r="C10" s="3"/>
      <c r="D10" s="8">
        <f ca="1">INDIRECT("B10")+INDIRECT("C10")</f>
        <v>0</v>
      </c>
      <c r="E10" s="3"/>
      <c r="F10" s="3"/>
      <c r="G10" s="8">
        <f ca="1">INDIRECT("E10")+INDIRECT("F10")</f>
        <v>0</v>
      </c>
      <c r="H10" s="14"/>
    </row>
    <row r="11" spans="1:8" ht="14.45" x14ac:dyDescent="0.3">
      <c r="A11" s="2" t="s">
        <v>14</v>
      </c>
      <c r="B11" s="3"/>
      <c r="C11" s="3"/>
      <c r="D11" s="8">
        <f ca="1">INDIRECT("B11")+INDIRECT("C11")</f>
        <v>0</v>
      </c>
      <c r="E11" s="3"/>
      <c r="F11" s="3"/>
      <c r="G11" s="8">
        <f ca="1">INDIRECT("E11")+INDIRECT("F11")</f>
        <v>0</v>
      </c>
      <c r="H11" s="14"/>
    </row>
    <row r="12" spans="1:8" ht="14.45" x14ac:dyDescent="0.3">
      <c r="A12" s="2" t="s">
        <v>15</v>
      </c>
      <c r="B12" s="3"/>
      <c r="C12" s="3"/>
      <c r="D12" s="8">
        <f ca="1">INDIRECT("B12")+INDIRECT("C12")</f>
        <v>0</v>
      </c>
      <c r="E12" s="3"/>
      <c r="F12" s="3"/>
      <c r="G12" s="8">
        <f ca="1">INDIRECT("E12")+INDIRECT("F12")</f>
        <v>0</v>
      </c>
      <c r="H12" s="14"/>
    </row>
    <row r="13" spans="1:8" ht="14.45" x14ac:dyDescent="0.3">
      <c r="A13" s="16" t="s">
        <v>16</v>
      </c>
      <c r="B13" s="8">
        <f>SUM(B5:B12)</f>
        <v>0</v>
      </c>
      <c r="C13" s="8">
        <f>SUM(C5:C12)</f>
        <v>0</v>
      </c>
      <c r="D13" s="8">
        <f t="shared" ref="D13:G13" ca="1" si="0">SUM(D5:D12)</f>
        <v>0</v>
      </c>
      <c r="E13" s="8">
        <f>SUM(E5:E12)</f>
        <v>0</v>
      </c>
      <c r="F13" s="8">
        <f t="shared" si="0"/>
        <v>0</v>
      </c>
      <c r="G13" s="8">
        <f t="shared" ca="1" si="0"/>
        <v>0</v>
      </c>
      <c r="H13" s="14"/>
    </row>
    <row r="14" spans="1:8" ht="14.45" x14ac:dyDescent="0.3">
      <c r="A14" s="2" t="s">
        <v>17</v>
      </c>
      <c r="B14" s="3"/>
      <c r="C14" s="3"/>
      <c r="D14" s="8">
        <f ca="1">INDIRECT("B14")+INDIRECT("C14")</f>
        <v>0</v>
      </c>
      <c r="E14" s="3"/>
      <c r="F14" s="3"/>
      <c r="G14" s="8">
        <f ca="1">INDIRECT("E14")+INDIRECT("F14")</f>
        <v>0</v>
      </c>
      <c r="H14" s="14"/>
    </row>
    <row r="15" spans="1:8" ht="14.45" x14ac:dyDescent="0.3">
      <c r="A15" s="16" t="s">
        <v>18</v>
      </c>
      <c r="B15" s="8">
        <f>SUM(B13:B14)</f>
        <v>0</v>
      </c>
      <c r="C15" s="8">
        <f t="shared" ref="C15:G15" si="1">SUM(C13:C14)</f>
        <v>0</v>
      </c>
      <c r="D15" s="8">
        <f t="shared" ca="1" si="1"/>
        <v>0</v>
      </c>
      <c r="E15" s="8">
        <f t="shared" si="1"/>
        <v>0</v>
      </c>
      <c r="F15" s="8">
        <f t="shared" si="1"/>
        <v>0</v>
      </c>
      <c r="G15" s="8">
        <f t="shared" ca="1" si="1"/>
        <v>0</v>
      </c>
      <c r="H15" s="14"/>
    </row>
    <row r="16" spans="1:8" thickBot="1" x14ac:dyDescent="0.35">
      <c r="A16" s="17" t="s">
        <v>19</v>
      </c>
      <c r="B16" s="9">
        <f ca="1">(IFERROR(B15/D15,0))</f>
        <v>0</v>
      </c>
      <c r="C16" s="9">
        <f ca="1">(IFERROR(C15/D15,0))</f>
        <v>0</v>
      </c>
      <c r="D16" s="9">
        <f ca="1">B16+C16</f>
        <v>0</v>
      </c>
      <c r="E16" s="9">
        <f ca="1">(IFERROR(E15/G15,0))</f>
        <v>0</v>
      </c>
      <c r="F16" s="9">
        <f ca="1">(IFERROR(F15/G15,0))</f>
        <v>0</v>
      </c>
      <c r="G16" s="9">
        <f ca="1">E16+F16</f>
        <v>0</v>
      </c>
      <c r="H16" s="15"/>
    </row>
    <row r="17" spans="1:8" ht="48" customHeight="1" thickTop="1" x14ac:dyDescent="0.3">
      <c r="A17" s="66" t="s">
        <v>24</v>
      </c>
      <c r="B17" s="66"/>
      <c r="C17" s="66"/>
      <c r="D17" s="66"/>
      <c r="E17" s="66"/>
      <c r="F17" s="66"/>
      <c r="G17" s="66"/>
      <c r="H17" s="66"/>
    </row>
    <row r="18" spans="1:8" s="7" customFormat="1" ht="60" customHeight="1" x14ac:dyDescent="0.3">
      <c r="A18" s="62"/>
      <c r="B18" s="63"/>
      <c r="C18" s="63"/>
      <c r="D18" s="63"/>
      <c r="E18" s="63"/>
      <c r="F18" s="63"/>
      <c r="G18" s="63"/>
      <c r="H18" s="64"/>
    </row>
    <row r="19" spans="1:8" ht="42" customHeight="1" x14ac:dyDescent="0.3">
      <c r="A19" s="69" t="s">
        <v>25</v>
      </c>
      <c r="B19" s="69"/>
      <c r="C19" s="69"/>
      <c r="D19" s="69"/>
      <c r="E19" s="69"/>
      <c r="F19" s="69"/>
      <c r="G19" s="69"/>
      <c r="H19" s="69"/>
    </row>
    <row r="20" spans="1:8" ht="60" customHeight="1" x14ac:dyDescent="0.25">
      <c r="A20" s="62"/>
      <c r="B20" s="63"/>
      <c r="C20" s="63"/>
      <c r="D20" s="63"/>
      <c r="E20" s="63"/>
      <c r="F20" s="63"/>
      <c r="G20" s="63"/>
      <c r="H20" s="64"/>
    </row>
    <row r="21" spans="1:8" s="7" customFormat="1" ht="31.5" customHeight="1" x14ac:dyDescent="0.25">
      <c r="A21" s="68" t="s">
        <v>21</v>
      </c>
      <c r="B21" s="68"/>
      <c r="C21" s="68"/>
      <c r="D21" s="68"/>
      <c r="E21" s="68"/>
      <c r="F21" s="68"/>
      <c r="G21" s="68"/>
      <c r="H21" s="68"/>
    </row>
    <row r="22" spans="1:8" s="7" customFormat="1" ht="60" customHeight="1" x14ac:dyDescent="0.2">
      <c r="A22" s="62"/>
      <c r="B22" s="63"/>
      <c r="C22" s="63"/>
      <c r="D22" s="63"/>
      <c r="E22" s="63"/>
      <c r="F22" s="63"/>
      <c r="G22" s="63"/>
      <c r="H22" s="64"/>
    </row>
    <row r="23" spans="1:8" s="7" customFormat="1" ht="31.5" customHeight="1" x14ac:dyDescent="0.25">
      <c r="A23" s="68" t="s">
        <v>22</v>
      </c>
      <c r="B23" s="68"/>
      <c r="C23" s="68"/>
      <c r="D23" s="68"/>
      <c r="E23" s="68"/>
      <c r="F23" s="68"/>
      <c r="G23" s="68"/>
      <c r="H23" s="68"/>
    </row>
  </sheetData>
  <sheetProtection password="CB23" sheet="1" objects="1" scenarios="1" formatRows="0"/>
  <mergeCells count="8">
    <mergeCell ref="A22:H22"/>
    <mergeCell ref="A23:H23"/>
    <mergeCell ref="B1:H1"/>
    <mergeCell ref="A17:H17"/>
    <mergeCell ref="A18:H18"/>
    <mergeCell ref="A19:H19"/>
    <mergeCell ref="A20:H20"/>
    <mergeCell ref="A21:H21"/>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Summary</vt:lpstr>
      <vt:lpstr>DataCollection</vt:lpstr>
      <vt:lpstr>Original Planning Grant</vt:lpstr>
      <vt:lpstr>Capacity Building</vt:lpstr>
      <vt:lpstr>Technical Assistance</vt:lpstr>
      <vt:lpstr>Planning Teams</vt:lpstr>
      <vt:lpstr>Address File</vt:lpstr>
      <vt:lpstr>Application Usage</vt:lpstr>
      <vt:lpstr>Ownership Adoption</vt:lpstr>
      <vt:lpstr>Leading Practices</vt:lpstr>
      <vt:lpstr>Other</vt:lpstr>
      <vt:lpstr>PA_Changes</vt:lpstr>
      <vt:lpstr>PA_Milestones</vt:lpstr>
      <vt:lpstr>PA_OtherInfo</vt:lpstr>
    </vt:vector>
  </TitlesOfParts>
  <Company>Booz Allen Hamilton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BTOP SBI PPR Project Attachment</dc:title>
  <dc:creator>Theresa Bautista</dc:creator>
  <cp:lastModifiedBy>Giselle Sanders</cp:lastModifiedBy>
  <cp:lastPrinted>2014-10-29T20:51:48Z</cp:lastPrinted>
  <dcterms:created xsi:type="dcterms:W3CDTF">2012-07-20T14:19:18Z</dcterms:created>
  <dcterms:modified xsi:type="dcterms:W3CDTF">2014-12-31T12:33:05Z</dcterms:modified>
</cp:coreProperties>
</file>